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_mejia\Desktop\"/>
    </mc:Choice>
  </mc:AlternateContent>
  <bookViews>
    <workbookView xWindow="480" yWindow="30" windowWidth="14445" windowHeight="8895" tabRatio="724"/>
  </bookViews>
  <sheets>
    <sheet name="TRV1 Calculated" sheetId="15" r:id="rId1"/>
    <sheet name="TRV1 Uncalculated" sheetId="20" r:id="rId2"/>
    <sheet name="Sheet1" sheetId="10" state="hidden" r:id="rId3"/>
    <sheet name="Sheet2" sheetId="11" state="hidden" r:id="rId4"/>
    <sheet name="Sheet3" sheetId="17" r:id="rId5"/>
    <sheet name="Sheet4" sheetId="18" r:id="rId6"/>
  </sheets>
  <definedNames>
    <definedName name="acct_codes">Sheet2!$A$2:$A$5</definedName>
    <definedName name="Air">Sheet1!$C$14:$C$17</definedName>
    <definedName name="am_pm">Sheet1!$C$8:$C$9</definedName>
    <definedName name="Breakfast">Sheet3!$A$1:$A$1</definedName>
    <definedName name="Dinner">Sheet3!$A$3:$A$4</definedName>
    <definedName name="Lunch">Sheet3!$A$2:$A$2</definedName>
    <definedName name="_xlnm.Print_Area" localSheetId="0">'TRV1 Calculated'!$A$1:$Q$142</definedName>
    <definedName name="_xlnm.Print_Area" localSheetId="1">'TRV1 Uncalculated'!$A$1:$Q$142</definedName>
    <definedName name="Reg">Sheet1!$I$14:$I$17</definedName>
  </definedNames>
  <calcPr calcId="152511"/>
</workbook>
</file>

<file path=xl/calcChain.xml><?xml version="1.0" encoding="utf-8"?>
<calcChain xmlns="http://schemas.openxmlformats.org/spreadsheetml/2006/main">
  <c r="I39" i="15" l="1"/>
  <c r="I38" i="15"/>
  <c r="I40" i="15" l="1"/>
  <c r="G107" i="15" l="1"/>
  <c r="I56" i="15" l="1"/>
  <c r="N107" i="15" l="1"/>
  <c r="I50" i="15" s="1"/>
  <c r="I47" i="15"/>
  <c r="I61" i="15" s="1"/>
  <c r="I43" i="15"/>
</calcChain>
</file>

<file path=xl/comments1.xml><?xml version="1.0" encoding="utf-8"?>
<comments xmlns="http://schemas.openxmlformats.org/spreadsheetml/2006/main">
  <authors>
    <author>Jennifer Oleson</author>
  </authors>
  <commentList>
    <comment ref="I60" authorId="0" shapeId="0">
      <text>
        <r>
          <rPr>
            <b/>
            <sz val="9"/>
            <color indexed="81"/>
            <rFont val="Tahoma"/>
            <family val="2"/>
          </rPr>
          <t>AP:</t>
        </r>
        <r>
          <rPr>
            <sz val="9"/>
            <color indexed="81"/>
            <rFont val="Tahoma"/>
            <family val="2"/>
          </rPr>
          <t xml:space="preserve">
Enter as a negative number
</t>
        </r>
      </text>
    </comment>
  </commentList>
</comments>
</file>

<file path=xl/comments2.xml><?xml version="1.0" encoding="utf-8"?>
<comments xmlns="http://schemas.openxmlformats.org/spreadsheetml/2006/main">
  <authors>
    <author>Jennifer Oleson</author>
  </authors>
  <commentList>
    <comment ref="I60" authorId="0" shapeId="0">
      <text>
        <r>
          <rPr>
            <b/>
            <sz val="9"/>
            <color indexed="81"/>
            <rFont val="Tahoma"/>
            <family val="2"/>
          </rPr>
          <t>AP:</t>
        </r>
        <r>
          <rPr>
            <sz val="9"/>
            <color indexed="81"/>
            <rFont val="Tahoma"/>
            <family val="2"/>
          </rPr>
          <t xml:space="preserve">
Enter as a negative number
</t>
        </r>
      </text>
    </comment>
  </commentList>
</comments>
</file>

<file path=xl/sharedStrings.xml><?xml version="1.0" encoding="utf-8"?>
<sst xmlns="http://schemas.openxmlformats.org/spreadsheetml/2006/main" count="396" uniqueCount="169">
  <si>
    <t>The University of North Carolina at Greensboro</t>
  </si>
  <si>
    <t>Traveler's Name:</t>
  </si>
  <si>
    <t>Date Filed:</t>
  </si>
  <si>
    <t>TRAVEL AUTHORIZATION</t>
  </si>
  <si>
    <t>Destination:</t>
  </si>
  <si>
    <t>Leave Date:</t>
  </si>
  <si>
    <t>Time Left:</t>
  </si>
  <si>
    <t>Period Covered by this Voucher</t>
  </si>
  <si>
    <t>Return Date:</t>
  </si>
  <si>
    <t>Time Returned:</t>
  </si>
  <si>
    <t>Traveler's Signature</t>
  </si>
  <si>
    <t>Date</t>
  </si>
  <si>
    <t>(Cross out any above phrases that are not approved)</t>
  </si>
  <si>
    <t>Air</t>
  </si>
  <si>
    <t>Registration</t>
  </si>
  <si>
    <t>Other</t>
  </si>
  <si>
    <t>Transportation:</t>
  </si>
  <si>
    <t>Subsistence:</t>
  </si>
  <si>
    <t>=</t>
  </si>
  <si>
    <t xml:space="preserve">     Rental Car / Taxi :</t>
  </si>
  <si>
    <t xml:space="preserve">     Breakfast  </t>
  </si>
  <si>
    <t xml:space="preserve">     Lunch    </t>
  </si>
  <si>
    <t xml:space="preserve">     Dinner     </t>
  </si>
  <si>
    <t>meals @</t>
  </si>
  <si>
    <t>Total Meals =</t>
  </si>
  <si>
    <t>Other:</t>
  </si>
  <si>
    <t xml:space="preserve">     Other (attach explanation or use back of form)</t>
  </si>
  <si>
    <t>and of the lodging, expenses and allowances incurred in the services of the State.</t>
  </si>
  <si>
    <t>and reasonable, and in compliance with University policies.</t>
  </si>
  <si>
    <t>(attach receipt)</t>
  </si>
  <si>
    <t>Total Expenses:</t>
  </si>
  <si>
    <t xml:space="preserve"> </t>
  </si>
  <si>
    <t xml:space="preserve">    Services at least 10 business days prior to travel, or 10 business days prior to any registration deadline, whichever is earliest.</t>
  </si>
  <si>
    <t>Completing the TRAVEL AUTHORIZATION SECTION:</t>
  </si>
  <si>
    <t xml:space="preserve">    reimbursed by the University.</t>
  </si>
  <si>
    <t>Air/Bus/Rail</t>
  </si>
  <si>
    <t>Hotel  _____ nights @ ______</t>
  </si>
  <si>
    <t>Meals ______ days @ ______</t>
  </si>
  <si>
    <t>Mileage ______ x _____  ¢</t>
  </si>
  <si>
    <t>Other Expenses (itemize):</t>
  </si>
  <si>
    <t>Amount</t>
  </si>
  <si>
    <t>Carry this total to "Other" on front of form:</t>
  </si>
  <si>
    <t>I have examined this reimbursement request and certify that it is just, necessary</t>
  </si>
  <si>
    <t xml:space="preserve">     Air Transportation (attach receipt unless paid in advance)</t>
  </si>
  <si>
    <t xml:space="preserve">     Bus/Rail Transportation</t>
  </si>
  <si>
    <t>DOCUMENT NUMBER:</t>
  </si>
  <si>
    <r>
      <t xml:space="preserve">MULTIPLE </t>
    </r>
    <r>
      <rPr>
        <sz val="10"/>
        <rFont val="Arial"/>
        <family val="2"/>
      </rPr>
      <t>□</t>
    </r>
  </si>
  <si>
    <t xml:space="preserve">VENDOR NUMBER: </t>
  </si>
  <si>
    <t>Address Code&amp;Address:</t>
  </si>
  <si>
    <t>Basic Procedure for Completing TRV-1;Travel Authorization/Expense Report</t>
  </si>
  <si>
    <t>▪  The worksheet below is to assist in the 'Estimated Cost of Trip' box.  The 'Estimated Cost of Trip' should only be for amounts to be</t>
  </si>
  <si>
    <t>▪  If advance payment of airfare, registration, or other charges is required, complete the necessary items in this section and attach the</t>
  </si>
  <si>
    <t>▪  Any entertainment expenses must be explained as to who was entertained and the business purpose of the entertainment, and</t>
  </si>
  <si>
    <t>▪  Reconcile any amount due the traveler/amount due UNCG at the bottom of the section.  If an amount is due UNCG, the amount</t>
  </si>
  <si>
    <t>Travel Authorization/Expense Report</t>
  </si>
  <si>
    <t>Fund:</t>
  </si>
  <si>
    <r>
      <t xml:space="preserve">     Registration </t>
    </r>
    <r>
      <rPr>
        <sz val="6"/>
        <rFont val="Arial"/>
        <family val="2"/>
      </rPr>
      <t xml:space="preserve">(attach receipt/proof of payment unless paid in advance)  </t>
    </r>
  </si>
  <si>
    <r>
      <t xml:space="preserve">    note that some registrations are due well in advance of the beginning of a conference. 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>of the form is to be sent to Financial</t>
    </r>
  </si>
  <si>
    <t>Acct #</t>
  </si>
  <si>
    <t>Univ. ID#:</t>
  </si>
  <si>
    <t>Are you a student?</t>
  </si>
  <si>
    <t>UNCG EMPLOYEE?</t>
  </si>
  <si>
    <t>Under penalties of perjury I certify this is a true and accurate statement of my citizenship</t>
  </si>
  <si>
    <t>AM</t>
  </si>
  <si>
    <t>PM</t>
  </si>
  <si>
    <r>
      <t xml:space="preserve">   should be in parenthesis and a check attached to the form for the amount due.  </t>
    </r>
    <r>
      <rPr>
        <b/>
        <sz val="8"/>
        <rFont val="Arial"/>
        <family val="2"/>
      </rPr>
      <t>DO NOT SEND CASH.</t>
    </r>
    <r>
      <rPr>
        <sz val="8"/>
        <rFont val="Arial"/>
        <family val="2"/>
      </rPr>
      <t xml:space="preserve">  Make check payable to UNCG.</t>
    </r>
  </si>
  <si>
    <t xml:space="preserve">▪  Any one time payments to purchase air transportation, hotel, registration or other should be submitted to Accounts Payable showing </t>
  </si>
  <si>
    <t>▪  Write the fund number and account number on the PCard receipts showing where the PCard expenses were charged.</t>
  </si>
  <si>
    <r>
      <t xml:space="preserve">      REIMBURSEMENT OF EXPENSES PAID BY TRAVELER OR CHARGED TO PCARD                                        </t>
    </r>
    <r>
      <rPr>
        <sz val="8"/>
        <rFont val="Arial"/>
        <family val="2"/>
      </rPr>
      <t xml:space="preserve"> </t>
    </r>
  </si>
  <si>
    <t>Completing the REIMBURSEMENT OF EXPENSES PAID BY TRAVELER or CHARGED TO PCARD section:</t>
  </si>
  <si>
    <t>Fund Initials</t>
  </si>
  <si>
    <t>Bus</t>
  </si>
  <si>
    <t>Mileage</t>
  </si>
  <si>
    <t>Rental</t>
  </si>
  <si>
    <t>Hotel</t>
  </si>
  <si>
    <t>Meals</t>
  </si>
  <si>
    <t>Reg</t>
  </si>
  <si>
    <t>Total Due  Traveler/(UNCG):</t>
  </si>
  <si>
    <r>
      <rPr>
        <b/>
        <sz val="8"/>
        <rFont val="Arial"/>
        <family val="2"/>
      </rPr>
      <t>Entertainment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(Attach receipt on reverse side. Describe who was entertained &amp; business purposes of entertainment.)</t>
    </r>
  </si>
  <si>
    <t>Entertainment -Fund Holder's Initials</t>
  </si>
  <si>
    <t>COA</t>
  </si>
  <si>
    <t>Index/Fund Number(s)</t>
  </si>
  <si>
    <t>Amt. Reimbursed</t>
  </si>
  <si>
    <t>G</t>
  </si>
  <si>
    <t>$</t>
  </si>
  <si>
    <t>Acct Code</t>
  </si>
  <si>
    <r>
      <t>Reimbursable Amounts</t>
    </r>
    <r>
      <rPr>
        <sz val="6"/>
        <rFont val="Arial"/>
        <family val="2"/>
      </rPr>
      <t xml:space="preserve">                                (To be paid)</t>
    </r>
  </si>
  <si>
    <t>(Travel - Policy 9)</t>
  </si>
  <si>
    <t>Contact Tel. No:</t>
  </si>
  <si>
    <t xml:space="preserve">    completion of travel.</t>
  </si>
  <si>
    <t xml:space="preserve">     traveler upon completion of the trip and submitted to Accounting Services no more than 10 business days after the travel is complete.</t>
  </si>
  <si>
    <r>
      <t xml:space="preserve">▪ </t>
    </r>
    <r>
      <rPr>
        <sz val="8"/>
        <rFont val="Arial"/>
        <family val="2"/>
      </rPr>
      <t xml:space="preserve"> The REIMBURSEMENT OF EXPENSES PAID BY TRAVELER OR CHARGED TO PCARD section must be completed by the</t>
    </r>
  </si>
  <si>
    <t xml:space="preserve">   upon completion of the trip and submitted to Accounting Services no more than 10 business days after the travel is complete.</t>
  </si>
  <si>
    <t xml:space="preserve">▪  The REIMBURSEMENT OF EXPENSES PAID BY TRAVELER OR CHARGED TO PCARD section must be completed by the traveler </t>
  </si>
  <si>
    <t>▪  Any 'other' expenses must either have an attached explanation/receipts or the explanation may be written in the Other Expenses section.</t>
  </si>
  <si>
    <t>▪  List the six-digit fund(s) to be charged for the travel expense. Fill in amounts reimbursed. If the Supervisor's Signature at the</t>
  </si>
  <si>
    <r>
      <t xml:space="preserve">   appropriate invoices for payment. Send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>of the partially completed form to Accounting Services for processing.  The original should be</t>
    </r>
  </si>
  <si>
    <t xml:space="preserve">   kept by the traveler for completion at the end of the travel.</t>
  </si>
  <si>
    <t xml:space="preserve">    itemized receipts must be attached.  These expenses may not be charged against a state fund (11xxxx).  </t>
  </si>
  <si>
    <t xml:space="preserve">   bottom of the form is not the same as the fund holder for any six-digit fund listed, the fund holder must initial beside the fund number.</t>
  </si>
  <si>
    <t xml:space="preserve">             (Loan to Traveler)</t>
  </si>
  <si>
    <t>(Vendor Name)</t>
  </si>
  <si>
    <t>Out-of-Country</t>
  </si>
  <si>
    <t>Non-Employee</t>
  </si>
  <si>
    <t xml:space="preserve">         Air</t>
  </si>
  <si>
    <r>
      <t xml:space="preserve">▪  The completed form should be signed by the traveler and his/her supervisor and sent (with check if applicable) to </t>
    </r>
    <r>
      <rPr>
        <b/>
        <sz val="8"/>
        <rFont val="Arial"/>
        <family val="2"/>
      </rPr>
      <t>ACCOUNTS</t>
    </r>
  </si>
  <si>
    <r>
      <t xml:space="preserve">   </t>
    </r>
    <r>
      <rPr>
        <b/>
        <sz val="8"/>
        <rFont val="Arial"/>
        <family val="2"/>
      </rPr>
      <t>PAYABLE, 270 MOSSMAN BUILDING.</t>
    </r>
  </si>
  <si>
    <t>Payment to Vendor Prior to Trip (attach original invoices):</t>
  </si>
  <si>
    <t>In-State</t>
  </si>
  <si>
    <t>Out-of-State</t>
  </si>
  <si>
    <t>Total Travel Expenses to be Reimbursed:</t>
  </si>
  <si>
    <t>Non-State Fund to Charge for Entertainment</t>
  </si>
  <si>
    <t>Comments:</t>
  </si>
  <si>
    <t xml:space="preserve">     Mileage  </t>
  </si>
  <si>
    <t>nights @</t>
  </si>
  <si>
    <t xml:space="preserve">     Hotel</t>
  </si>
  <si>
    <t>PCard Not Used - Fund Initials</t>
  </si>
  <si>
    <t xml:space="preserve">    exempt withholding taxes, call Accounts Payable for an IRS 8233 form.  Only certain visa types are eligible to receive the benefit </t>
  </si>
  <si>
    <t xml:space="preserve">    of the University paid travel.</t>
  </si>
  <si>
    <t>▪  If the travel is for a Non-Resident Alien, complete and attach a NRA001 form with required documentation. If a tax treaty is claimed to</t>
  </si>
  <si>
    <t xml:space="preserve"> Citizenship status: (Choose one)</t>
  </si>
  <si>
    <r>
      <t xml:space="preserve">    Fill in the amounts to be paid in the Reimbursable Amounts column and select the appropriate account code. Attach</t>
    </r>
    <r>
      <rPr>
        <b/>
        <sz val="8"/>
        <rFont val="Arial"/>
        <family val="2"/>
      </rPr>
      <t xml:space="preserve"> original</t>
    </r>
    <r>
      <rPr>
        <sz val="8"/>
        <rFont val="Arial"/>
        <family val="2"/>
      </rPr>
      <t xml:space="preserve"> receipts.</t>
    </r>
  </si>
  <si>
    <t>▪  Print name and date of person completing TRV-1 form.</t>
  </si>
  <si>
    <t>TRAVEL ADVANCE LOAN/PAYMENT TO VENDOR PRIOR TO TRIP</t>
  </si>
  <si>
    <t xml:space="preserve">    Advance Loan Requested:$</t>
  </si>
  <si>
    <t>Less Travel Advance Loan Received:</t>
  </si>
  <si>
    <t>If no travel advance loan or vendor payments are required:</t>
  </si>
  <si>
    <t>If a travel advance loan or vendor payments are required:</t>
  </si>
  <si>
    <r>
      <t>▪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 For travel involving an overnight stay, it is required that the traveler complete the TRAVEL AUTHORIZATION section of the form and obtain</t>
    </r>
  </si>
  <si>
    <t xml:space="preserve">    the proper approval(s) before the travel is to take place, even if no travel advance loan is requested. Retain this signed form until </t>
  </si>
  <si>
    <r>
      <t xml:space="preserve">▪ </t>
    </r>
    <r>
      <rPr>
        <sz val="8"/>
        <rFont val="Arial"/>
        <family val="2"/>
      </rPr>
      <t xml:space="preserve"> The TRAVEL AUTHORIZATION and TRAVEL ADVANCE LOAN/PAYMENT TO VENDOR PRIOR TO TRIP sections must be completed.  Please</t>
    </r>
  </si>
  <si>
    <t>Completing the TRAVEL ADVANCE LOAN/VENDOR PAYMENT PRIOR TO TRIP section:</t>
  </si>
  <si>
    <t xml:space="preserve">▪  Complete the transportation, lodging, registration and other expenses (ex:  parking, tolls, phone, etc.) of this form showing actual expenses. </t>
  </si>
  <si>
    <t>Supervisor's or Dean's Signature</t>
  </si>
  <si>
    <t>Supervisor's/Dean's or Authorizing Signature(s)</t>
  </si>
  <si>
    <t xml:space="preserve">Estimated Cost of Trip: </t>
  </si>
  <si>
    <t>Description:</t>
  </si>
  <si>
    <t xml:space="preserve"> University Travel Policy 8,</t>
  </si>
  <si>
    <t>.</t>
  </si>
  <si>
    <t>and is approved to be paid from Fund #:</t>
  </si>
  <si>
    <t>▪  Check the appropriate box for reason for travel. (Official State Business occurs when a University employee or other person is traveling</t>
  </si>
  <si>
    <t xml:space="preserve">    to attend approved job related training, work, on behalf of, officially represent, or provide a state service upon the University’s request. </t>
  </si>
  <si>
    <t xml:space="preserve">    Academic Credit and Student Activity are for student use only.) For student travel authorized to be paid from state funds (see Travel </t>
  </si>
  <si>
    <t xml:space="preserve">   Policy 8), advance approval of the Dean is required.</t>
  </si>
  <si>
    <t>of the allowed rate, use of personal vehicle and /or airport parking for the trip</t>
  </si>
  <si>
    <t xml:space="preserve">I have read, understand, and approve this travel, including the amount to be advanced. </t>
  </si>
  <si>
    <t xml:space="preserve">I approve lodging, registration fee and meals (for out of country travel only) in excess </t>
  </si>
  <si>
    <t>described above as a necessary University expense. The student travel listed</t>
  </si>
  <si>
    <t>above is in accordance with</t>
  </si>
  <si>
    <r>
      <t xml:space="preserve">▪  Fill in the TXN number(s) and amounts beside each transaction in the Pcard column. Attach </t>
    </r>
    <r>
      <rPr>
        <b/>
        <sz val="8"/>
        <rFont val="Arial"/>
        <family val="2"/>
      </rPr>
      <t>copies of the Pcard travel receipts.</t>
    </r>
  </si>
  <si>
    <r>
      <t xml:space="preserve">   the TXN number in the PCard column on the TRV-1. </t>
    </r>
    <r>
      <rPr>
        <b/>
        <sz val="8"/>
        <rFont val="Arial"/>
        <family val="2"/>
      </rPr>
      <t>If PCard was not used, fund holder must place initials in box.</t>
    </r>
  </si>
  <si>
    <t>I have read and understand the University Travel Policies.</t>
  </si>
  <si>
    <t xml:space="preserve">travel advance is issued to me, I have read and understand the Travel Advance </t>
  </si>
  <si>
    <t xml:space="preserve">Loans Policy. </t>
  </si>
  <si>
    <t>(Travel Policies)</t>
  </si>
  <si>
    <t xml:space="preserve">I understand my reponsibility as a traveler for the University. In the event a </t>
  </si>
  <si>
    <t>If I fail to repay the travel advance loan,</t>
  </si>
  <si>
    <t xml:space="preserve">I agree that the University may deduct the amount of the advance from the </t>
  </si>
  <si>
    <t>next salary check due to me.</t>
  </si>
  <si>
    <t>TRV-1 Form Completed by:</t>
  </si>
  <si>
    <t>Print Name</t>
  </si>
  <si>
    <t>Tel. No</t>
  </si>
  <si>
    <t xml:space="preserve">x 30¢        </t>
  </si>
  <si>
    <r>
      <t>Reimbursable Amounts</t>
    </r>
    <r>
      <rPr>
        <sz val="8"/>
        <rFont val="Arial"/>
        <family val="2"/>
      </rPr>
      <t xml:space="preserve">                                (To be paid)</t>
    </r>
  </si>
  <si>
    <t>Total Travel Expenses to be Reimbursed</t>
  </si>
  <si>
    <t>100 miles or less per day</t>
  </si>
  <si>
    <t>Excess of 100 miles per day</t>
  </si>
  <si>
    <t xml:space="preserve">x 53.5¢        </t>
  </si>
  <si>
    <t xml:space="preserve">x 17¢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</si>
</sst>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000000"/>
  </numFmts>
  <fonts count="3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10"/>
      <color rgb="FF0070C0"/>
      <name val="Arial"/>
      <family val="2"/>
    </font>
    <font>
      <sz val="7"/>
      <color theme="3"/>
      <name val="Arial"/>
      <family val="2"/>
    </font>
    <font>
      <sz val="8"/>
      <color rgb="FF000000"/>
      <name val="Tahoma"/>
      <family val="2"/>
    </font>
    <font>
      <u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3499862666707357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19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0" fillId="0" borderId="1" xfId="0" applyBorder="1" applyProtection="1"/>
    <xf numFmtId="0" fontId="13" fillId="0" borderId="0" xfId="0" applyFont="1" applyBorder="1" applyProtection="1"/>
    <xf numFmtId="0" fontId="0" fillId="0" borderId="0" xfId="0" applyBorder="1" applyProtection="1"/>
    <xf numFmtId="0" fontId="0" fillId="0" borderId="2" xfId="0" applyBorder="1" applyProtection="1"/>
    <xf numFmtId="0" fontId="13" fillId="0" borderId="0" xfId="0" applyFont="1" applyFill="1" applyBorder="1" applyProtection="1"/>
    <xf numFmtId="0" fontId="6" fillId="0" borderId="0" xfId="0" applyFont="1" applyBorder="1" applyProtection="1"/>
    <xf numFmtId="0" fontId="0" fillId="0" borderId="9" xfId="0" applyBorder="1" applyProtection="1"/>
    <xf numFmtId="0" fontId="0" fillId="0" borderId="4" xfId="0" applyBorder="1" applyProtection="1"/>
    <xf numFmtId="0" fontId="3" fillId="0" borderId="3" xfId="0" applyFont="1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Protection="1"/>
    <xf numFmtId="0" fontId="9" fillId="0" borderId="9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15" xfId="0" applyFont="1" applyBorder="1" applyProtection="1"/>
    <xf numFmtId="0" fontId="3" fillId="0" borderId="3" xfId="0" applyFont="1" applyBorder="1" applyAlignment="1" applyProtection="1">
      <alignment horizontal="right"/>
    </xf>
    <xf numFmtId="0" fontId="4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3" fillId="0" borderId="5" xfId="0" applyFont="1" applyBorder="1" applyProtection="1"/>
    <xf numFmtId="0" fontId="11" fillId="0" borderId="16" xfId="0" applyFont="1" applyFill="1" applyBorder="1" applyAlignment="1" applyProtection="1">
      <alignment horizontal="center" vertical="center"/>
    </xf>
    <xf numFmtId="0" fontId="3" fillId="0" borderId="13" xfId="0" applyFont="1" applyFill="1" applyBorder="1" applyProtection="1"/>
    <xf numFmtId="0" fontId="3" fillId="0" borderId="9" xfId="0" applyFont="1" applyFill="1" applyBorder="1" applyProtection="1"/>
    <xf numFmtId="0" fontId="0" fillId="0" borderId="9" xfId="0" applyFill="1" applyBorder="1" applyAlignment="1" applyProtection="1"/>
    <xf numFmtId="0" fontId="3" fillId="0" borderId="9" xfId="0" applyFont="1" applyFill="1" applyBorder="1" applyAlignment="1" applyProtection="1">
      <alignment horizontal="right"/>
    </xf>
    <xf numFmtId="0" fontId="0" fillId="0" borderId="7" xfId="0" applyBorder="1" applyAlignment="1" applyProtection="1"/>
    <xf numFmtId="0" fontId="0" fillId="0" borderId="8" xfId="0" applyBorder="1" applyProtection="1"/>
    <xf numFmtId="0" fontId="3" fillId="0" borderId="7" xfId="0" applyFont="1" applyBorder="1" applyAlignment="1" applyProtection="1">
      <alignment vertical="top"/>
    </xf>
    <xf numFmtId="0" fontId="6" fillId="0" borderId="17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19" xfId="0" applyBorder="1" applyProtection="1"/>
    <xf numFmtId="0" fontId="0" fillId="0" borderId="7" xfId="0" applyBorder="1" applyProtection="1"/>
    <xf numFmtId="0" fontId="0" fillId="0" borderId="18" xfId="0" applyBorder="1" applyProtection="1"/>
    <xf numFmtId="0" fontId="3" fillId="0" borderId="18" xfId="0" applyFont="1" applyBorder="1" applyProtection="1"/>
    <xf numFmtId="0" fontId="3" fillId="0" borderId="13" xfId="0" applyFont="1" applyBorder="1" applyProtection="1"/>
    <xf numFmtId="0" fontId="6" fillId="0" borderId="9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14" fillId="3" borderId="11" xfId="0" applyFont="1" applyFill="1" applyBorder="1" applyAlignment="1" applyProtection="1">
      <alignment horizontal="center" wrapText="1"/>
    </xf>
    <xf numFmtId="0" fontId="14" fillId="3" borderId="6" xfId="0" applyFont="1" applyFill="1" applyBorder="1" applyAlignment="1" applyProtection="1">
      <alignment horizontal="center" wrapText="1"/>
    </xf>
    <xf numFmtId="0" fontId="14" fillId="3" borderId="12" xfId="0" applyFont="1" applyFill="1" applyBorder="1" applyAlignment="1" applyProtection="1">
      <alignment horizontal="center" wrapText="1"/>
    </xf>
    <xf numFmtId="0" fontId="11" fillId="3" borderId="11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11" fillId="3" borderId="20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20" xfId="0" applyFont="1" applyFill="1" applyBorder="1" applyProtection="1"/>
    <xf numFmtId="0" fontId="3" fillId="0" borderId="10" xfId="0" applyFont="1" applyBorder="1" applyProtection="1"/>
    <xf numFmtId="0" fontId="3" fillId="4" borderId="17" xfId="0" applyFont="1" applyFill="1" applyBorder="1" applyAlignment="1" applyProtection="1">
      <alignment horizontal="right"/>
    </xf>
    <xf numFmtId="0" fontId="3" fillId="4" borderId="8" xfId="0" applyFont="1" applyFill="1" applyBorder="1" applyAlignment="1" applyProtection="1">
      <alignment horizontal="right"/>
    </xf>
    <xf numFmtId="4" fontId="3" fillId="4" borderId="8" xfId="0" applyNumberFormat="1" applyFont="1" applyFill="1" applyBorder="1" applyAlignment="1" applyProtection="1">
      <alignment horizontal="right" vertical="center"/>
    </xf>
    <xf numFmtId="0" fontId="3" fillId="4" borderId="18" xfId="0" applyFont="1" applyFill="1" applyBorder="1" applyAlignment="1" applyProtection="1">
      <alignment horizontal="right"/>
    </xf>
    <xf numFmtId="0" fontId="3" fillId="4" borderId="19" xfId="0" applyFont="1" applyFill="1" applyBorder="1" applyAlignment="1" applyProtection="1">
      <alignment horizontal="right"/>
    </xf>
    <xf numFmtId="4" fontId="3" fillId="4" borderId="19" xfId="0" applyNumberFormat="1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/>
    </xf>
    <xf numFmtId="0" fontId="2" fillId="4" borderId="14" xfId="0" applyFont="1" applyFill="1" applyBorder="1" applyAlignment="1" applyProtection="1">
      <alignment horizontal="right"/>
    </xf>
    <xf numFmtId="4" fontId="3" fillId="4" borderId="14" xfId="0" applyNumberFormat="1" applyFont="1" applyFill="1" applyBorder="1" applyAlignment="1" applyProtection="1">
      <alignment horizontal="right" vertical="center"/>
    </xf>
    <xf numFmtId="0" fontId="27" fillId="4" borderId="17" xfId="0" applyFont="1" applyFill="1" applyBorder="1" applyAlignment="1" applyProtection="1">
      <alignment horizontal="right"/>
    </xf>
    <xf numFmtId="0" fontId="27" fillId="4" borderId="8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0" fontId="3" fillId="4" borderId="21" xfId="0" applyFont="1" applyFill="1" applyBorder="1" applyAlignment="1" applyProtection="1">
      <alignment horizontal="right"/>
    </xf>
    <xf numFmtId="0" fontId="3" fillId="4" borderId="22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0" borderId="17" xfId="0" applyFont="1" applyBorder="1" applyAlignment="1" applyProtection="1">
      <alignment horizontal="right"/>
    </xf>
    <xf numFmtId="0" fontId="3" fillId="0" borderId="7" xfId="0" applyFont="1" applyFill="1" applyBorder="1" applyProtection="1"/>
    <xf numFmtId="0" fontId="3" fillId="0" borderId="7" xfId="0" applyFont="1" applyBorder="1" applyProtection="1"/>
    <xf numFmtId="0" fontId="6" fillId="0" borderId="0" xfId="0" applyFont="1" applyBorder="1" applyAlignment="1" applyProtection="1">
      <alignment horizontal="right"/>
    </xf>
    <xf numFmtId="0" fontId="3" fillId="0" borderId="23" xfId="0" applyFont="1" applyBorder="1" applyProtection="1"/>
    <xf numFmtId="0" fontId="3" fillId="0" borderId="24" xfId="0" applyFont="1" applyBorder="1" applyProtection="1"/>
    <xf numFmtId="0" fontId="3" fillId="0" borderId="25" xfId="0" applyFont="1" applyBorder="1" applyProtection="1"/>
    <xf numFmtId="0" fontId="3" fillId="2" borderId="17" xfId="0" applyFont="1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3" fillId="2" borderId="13" xfId="0" applyFont="1" applyFill="1" applyBorder="1" applyProtection="1"/>
    <xf numFmtId="0" fontId="0" fillId="2" borderId="9" xfId="0" applyFill="1" applyBorder="1" applyProtection="1"/>
    <xf numFmtId="0" fontId="0" fillId="2" borderId="14" xfId="0" applyFill="1" applyBorder="1" applyProtection="1"/>
    <xf numFmtId="0" fontId="3" fillId="2" borderId="17" xfId="0" applyFont="1" applyFill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centerContinuous" vertical="top"/>
    </xf>
    <xf numFmtId="0" fontId="0" fillId="2" borderId="8" xfId="0" applyFill="1" applyBorder="1" applyAlignment="1" applyProtection="1">
      <alignment horizontal="centerContinuous" vertical="top"/>
    </xf>
    <xf numFmtId="0" fontId="0" fillId="2" borderId="13" xfId="0" applyFill="1" applyBorder="1" applyProtection="1"/>
    <xf numFmtId="0" fontId="11" fillId="0" borderId="6" xfId="0" applyFont="1" applyBorder="1" applyProtection="1"/>
    <xf numFmtId="0" fontId="3" fillId="0" borderId="6" xfId="0" applyFont="1" applyBorder="1" applyProtection="1"/>
    <xf numFmtId="0" fontId="3" fillId="0" borderId="10" xfId="0" applyFont="1" applyBorder="1" applyAlignment="1" applyProtection="1">
      <alignment horizontal="right"/>
    </xf>
    <xf numFmtId="0" fontId="11" fillId="0" borderId="10" xfId="0" applyFont="1" applyBorder="1" applyProtection="1"/>
    <xf numFmtId="0" fontId="3" fillId="0" borderId="9" xfId="0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10" xfId="0" quotePrefix="1" applyFont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25" fillId="0" borderId="12" xfId="0" applyFont="1" applyFill="1" applyBorder="1" applyAlignment="1" applyProtection="1">
      <alignment horizontal="center" wrapText="1"/>
    </xf>
    <xf numFmtId="0" fontId="26" fillId="0" borderId="12" xfId="0" applyFont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/>
    </xf>
    <xf numFmtId="0" fontId="6" fillId="0" borderId="17" xfId="0" applyFont="1" applyFill="1" applyBorder="1" applyProtection="1"/>
    <xf numFmtId="0" fontId="3" fillId="0" borderId="7" xfId="0" applyFont="1" applyFill="1" applyBorder="1" applyAlignment="1" applyProtection="1">
      <alignment horizontal="right"/>
    </xf>
    <xf numFmtId="0" fontId="11" fillId="0" borderId="8" xfId="0" applyFont="1" applyFill="1" applyBorder="1" applyAlignment="1" applyProtection="1">
      <alignment horizontal="right"/>
    </xf>
    <xf numFmtId="0" fontId="28" fillId="0" borderId="7" xfId="0" applyFont="1" applyFill="1" applyBorder="1" applyAlignment="1" applyProtection="1">
      <alignment horizontal="center"/>
    </xf>
    <xf numFmtId="0" fontId="21" fillId="5" borderId="27" xfId="0" applyFont="1" applyFill="1" applyBorder="1" applyAlignment="1" applyProtection="1">
      <alignment horizontal="center"/>
    </xf>
    <xf numFmtId="0" fontId="4" fillId="5" borderId="28" xfId="0" applyFont="1" applyFill="1" applyBorder="1" applyAlignment="1" applyProtection="1">
      <alignment horizontal="left"/>
    </xf>
    <xf numFmtId="0" fontId="3" fillId="5" borderId="13" xfId="0" applyFont="1" applyFill="1" applyBorder="1" applyProtection="1"/>
    <xf numFmtId="4" fontId="15" fillId="4" borderId="11" xfId="0" applyNumberFormat="1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right"/>
    </xf>
    <xf numFmtId="0" fontId="21" fillId="4" borderId="19" xfId="0" applyFont="1" applyFill="1" applyBorder="1" applyAlignment="1" applyProtection="1">
      <alignment horizontal="right"/>
    </xf>
    <xf numFmtId="0" fontId="21" fillId="4" borderId="14" xfId="0" applyFont="1" applyFill="1" applyBorder="1" applyAlignment="1" applyProtection="1">
      <alignment horizontal="right"/>
    </xf>
    <xf numFmtId="0" fontId="5" fillId="6" borderId="13" xfId="0" applyFont="1" applyFill="1" applyBorder="1" applyProtection="1">
      <protection locked="0"/>
    </xf>
    <xf numFmtId="0" fontId="5" fillId="6" borderId="14" xfId="0" applyFont="1" applyFill="1" applyBorder="1" applyProtection="1">
      <protection locked="0"/>
    </xf>
    <xf numFmtId="0" fontId="5" fillId="6" borderId="9" xfId="0" applyFont="1" applyFill="1" applyBorder="1" applyAlignment="1" applyProtection="1">
      <alignment horizontal="left"/>
      <protection locked="0"/>
    </xf>
    <xf numFmtId="20" fontId="15" fillId="6" borderId="9" xfId="0" applyNumberFormat="1" applyFont="1" applyFill="1" applyBorder="1" applyProtection="1">
      <protection locked="0"/>
    </xf>
    <xf numFmtId="4" fontId="15" fillId="6" borderId="9" xfId="0" applyNumberFormat="1" applyFont="1" applyFill="1" applyBorder="1" applyAlignment="1" applyProtection="1">
      <alignment horizontal="left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39" fontId="15" fillId="6" borderId="9" xfId="0" applyNumberFormat="1" applyFont="1" applyFill="1" applyBorder="1" applyProtection="1"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4" fontId="15" fillId="6" borderId="12" xfId="0" applyNumberFormat="1" applyFont="1" applyFill="1" applyBorder="1" applyAlignment="1" applyProtection="1">
      <alignment horizontal="right" vertical="center"/>
      <protection locked="0"/>
    </xf>
    <xf numFmtId="4" fontId="15" fillId="6" borderId="20" xfId="0" applyNumberFormat="1" applyFont="1" applyFill="1" applyBorder="1" applyAlignment="1" applyProtection="1">
      <alignment horizontal="right" vertical="center"/>
      <protection locked="0"/>
    </xf>
    <xf numFmtId="4" fontId="15" fillId="6" borderId="10" xfId="0" applyNumberFormat="1" applyFont="1" applyFill="1" applyBorder="1" applyAlignment="1" applyProtection="1">
      <alignment horizontal="righ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6" fillId="6" borderId="12" xfId="0" applyFont="1" applyFill="1" applyBorder="1" applyProtection="1">
      <protection locked="0"/>
    </xf>
    <xf numFmtId="4" fontId="13" fillId="6" borderId="11" xfId="0" applyNumberFormat="1" applyFont="1" applyFill="1" applyBorder="1" applyProtection="1"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right"/>
    </xf>
    <xf numFmtId="0" fontId="4" fillId="6" borderId="0" xfId="0" applyFont="1" applyFill="1" applyBorder="1" applyAlignment="1" applyProtection="1">
      <alignment vertical="top"/>
    </xf>
    <xf numFmtId="0" fontId="0" fillId="6" borderId="0" xfId="0" applyFill="1" applyBorder="1" applyProtection="1"/>
    <xf numFmtId="0" fontId="0" fillId="6" borderId="19" xfId="0" applyFill="1" applyBorder="1" applyProtection="1"/>
    <xf numFmtId="0" fontId="9" fillId="0" borderId="0" xfId="0" applyFont="1" applyFill="1" applyBorder="1" applyProtection="1"/>
    <xf numFmtId="0" fontId="3" fillId="0" borderId="3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3" fillId="0" borderId="17" xfId="0" applyFont="1" applyBorder="1" applyAlignment="1" applyProtection="1">
      <alignment vertical="center"/>
    </xf>
    <xf numFmtId="0" fontId="1" fillId="0" borderId="0" xfId="0" applyFont="1" applyBorder="1" applyProtection="1"/>
    <xf numFmtId="0" fontId="15" fillId="4" borderId="6" xfId="0" applyFont="1" applyFill="1" applyBorder="1" applyAlignment="1" applyProtection="1">
      <alignment horizontal="right"/>
    </xf>
    <xf numFmtId="0" fontId="15" fillId="4" borderId="11" xfId="0" applyFont="1" applyFill="1" applyBorder="1" applyAlignment="1" applyProtection="1">
      <alignment horizontal="right"/>
    </xf>
    <xf numFmtId="4" fontId="9" fillId="6" borderId="11" xfId="0" applyNumberFormat="1" applyFont="1" applyFill="1" applyBorder="1" applyProtection="1">
      <protection locked="0"/>
    </xf>
    <xf numFmtId="164" fontId="0" fillId="0" borderId="0" xfId="0" applyNumberFormat="1"/>
    <xf numFmtId="0" fontId="34" fillId="0" borderId="0" xfId="2" applyFont="1" applyBorder="1" applyAlignment="1" applyProtection="1">
      <alignment horizontal="left"/>
    </xf>
    <xf numFmtId="165" fontId="3" fillId="4" borderId="7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horizontal="center" vertical="center"/>
    </xf>
    <xf numFmtId="165" fontId="3" fillId="6" borderId="13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 applyProtection="1">
      <alignment horizontal="center" vertical="center"/>
    </xf>
    <xf numFmtId="4" fontId="15" fillId="4" borderId="14" xfId="0" applyNumberFormat="1" applyFont="1" applyFill="1" applyBorder="1" applyAlignment="1" applyProtection="1">
      <alignment horizontal="right" vertical="center"/>
    </xf>
    <xf numFmtId="0" fontId="15" fillId="6" borderId="10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7" xfId="0" applyFont="1" applyBorder="1" applyAlignment="1" applyProtection="1">
      <alignment vertical="top"/>
    </xf>
    <xf numFmtId="2" fontId="15" fillId="4" borderId="6" xfId="0" applyNumberFormat="1" applyFont="1" applyFill="1" applyBorder="1" applyAlignment="1" applyProtection="1"/>
    <xf numFmtId="2" fontId="15" fillId="4" borderId="11" xfId="0" applyNumberFormat="1" applyFont="1" applyFill="1" applyBorder="1" applyAlignment="1" applyProtection="1"/>
    <xf numFmtId="0" fontId="11" fillId="4" borderId="11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11" fillId="4" borderId="20" xfId="0" applyNumberFormat="1" applyFont="1" applyFill="1" applyBorder="1" applyAlignment="1" applyProtection="1">
      <alignment horizontal="center"/>
    </xf>
    <xf numFmtId="0" fontId="5" fillId="6" borderId="9" xfId="0" applyFont="1" applyFill="1" applyBorder="1" applyProtection="1"/>
    <xf numFmtId="0" fontId="5" fillId="6" borderId="9" xfId="0" applyFont="1" applyFill="1" applyBorder="1" applyAlignment="1" applyProtection="1">
      <alignment horizontal="left"/>
    </xf>
    <xf numFmtId="0" fontId="0" fillId="6" borderId="9" xfId="0" applyFill="1" applyBorder="1" applyProtection="1"/>
    <xf numFmtId="0" fontId="0" fillId="6" borderId="14" xfId="0" applyFill="1" applyBorder="1" applyProtection="1"/>
    <xf numFmtId="0" fontId="0" fillId="0" borderId="14" xfId="0" applyFill="1" applyBorder="1" applyProtection="1"/>
    <xf numFmtId="0" fontId="34" fillId="0" borderId="0" xfId="2" applyFont="1" applyBorder="1" applyAlignment="1" applyProtection="1">
      <alignment horizontal="center"/>
    </xf>
    <xf numFmtId="0" fontId="19" fillId="0" borderId="0" xfId="0" applyFont="1" applyProtection="1"/>
    <xf numFmtId="0" fontId="9" fillId="0" borderId="0" xfId="0" applyFont="1" applyProtection="1"/>
    <xf numFmtId="0" fontId="34" fillId="0" borderId="0" xfId="2" applyFont="1" applyBorder="1" applyAlignment="1" applyProtection="1"/>
    <xf numFmtId="0" fontId="31" fillId="0" borderId="0" xfId="0" applyFont="1" applyProtection="1"/>
    <xf numFmtId="0" fontId="32" fillId="0" borderId="0" xfId="0" applyFont="1" applyBorder="1" applyProtection="1"/>
    <xf numFmtId="0" fontId="6" fillId="6" borderId="12" xfId="0" applyFont="1" applyFill="1" applyBorder="1" applyAlignment="1" applyProtection="1">
      <alignment horizontal="center"/>
    </xf>
    <xf numFmtId="0" fontId="3" fillId="0" borderId="0" xfId="0" applyFont="1" applyFill="1" applyProtection="1"/>
    <xf numFmtId="165" fontId="3" fillId="4" borderId="13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wrapText="1"/>
    </xf>
    <xf numFmtId="0" fontId="26" fillId="0" borderId="7" xfId="0" applyFont="1" applyFill="1" applyBorder="1" applyAlignment="1" applyProtection="1">
      <alignment horizontal="center" wrapText="1"/>
    </xf>
    <xf numFmtId="0" fontId="26" fillId="0" borderId="8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right" vertical="top" wrapText="1"/>
    </xf>
    <xf numFmtId="0" fontId="15" fillId="0" borderId="14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7" fillId="0" borderId="0" xfId="0" applyFont="1" applyBorder="1" applyProtection="1"/>
    <xf numFmtId="0" fontId="11" fillId="0" borderId="0" xfId="0" applyFont="1" applyBorder="1" applyProtection="1"/>
    <xf numFmtId="0" fontId="17" fillId="0" borderId="0" xfId="0" applyFont="1" applyBorder="1" applyProtection="1"/>
    <xf numFmtId="0" fontId="3" fillId="0" borderId="0" xfId="0" applyNumberFormat="1" applyFont="1" applyBorder="1" applyProtection="1"/>
    <xf numFmtId="0" fontId="16" fillId="0" borderId="6" xfId="0" applyFont="1" applyBorder="1" applyProtection="1"/>
    <xf numFmtId="0" fontId="6" fillId="0" borderId="10" xfId="0" applyFont="1" applyBorder="1" applyProtection="1"/>
    <xf numFmtId="0" fontId="13" fillId="0" borderId="10" xfId="0" applyFont="1" applyBorder="1" applyProtection="1"/>
    <xf numFmtId="0" fontId="13" fillId="0" borderId="11" xfId="0" applyFont="1" applyBorder="1" applyAlignment="1" applyProtection="1">
      <alignment horizontal="left"/>
    </xf>
    <xf numFmtId="0" fontId="6" fillId="0" borderId="0" xfId="0" applyFont="1" applyProtection="1"/>
    <xf numFmtId="0" fontId="13" fillId="0" borderId="6" xfId="0" applyFont="1" applyBorder="1" applyProtection="1"/>
    <xf numFmtId="0" fontId="19" fillId="0" borderId="10" xfId="0" applyFont="1" applyBorder="1" applyProtection="1"/>
    <xf numFmtId="0" fontId="19" fillId="0" borderId="11" xfId="0" applyFont="1" applyBorder="1" applyProtection="1"/>
    <xf numFmtId="0" fontId="13" fillId="0" borderId="11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6" fillId="0" borderId="6" xfId="0" applyFont="1" applyBorder="1" applyProtection="1"/>
    <xf numFmtId="0" fontId="13" fillId="0" borderId="10" xfId="0" applyFont="1" applyBorder="1" applyAlignment="1" applyProtection="1">
      <alignment horizontal="right"/>
    </xf>
    <xf numFmtId="0" fontId="13" fillId="0" borderId="11" xfId="0" applyFont="1" applyBorder="1" applyProtection="1"/>
    <xf numFmtId="0" fontId="6" fillId="0" borderId="13" xfId="0" applyFont="1" applyBorder="1" applyProtection="1"/>
    <xf numFmtId="0" fontId="19" fillId="0" borderId="9" xfId="0" applyFont="1" applyBorder="1" applyProtection="1"/>
    <xf numFmtId="0" fontId="14" fillId="0" borderId="14" xfId="0" applyFont="1" applyBorder="1" applyAlignment="1" applyProtection="1">
      <alignment horizontal="right"/>
    </xf>
    <xf numFmtId="4" fontId="9" fillId="6" borderId="11" xfId="0" applyNumberFormat="1" applyFont="1" applyFill="1" applyBorder="1" applyProtection="1"/>
    <xf numFmtId="0" fontId="12" fillId="0" borderId="0" xfId="0" applyFont="1" applyBorder="1" applyProtection="1"/>
    <xf numFmtId="0" fontId="20" fillId="0" borderId="0" xfId="0" applyFont="1" applyProtection="1"/>
    <xf numFmtId="0" fontId="0" fillId="6" borderId="10" xfId="0" applyFill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2" fontId="6" fillId="6" borderId="12" xfId="0" applyNumberFormat="1" applyFont="1" applyFill="1" applyBorder="1" applyProtection="1"/>
    <xf numFmtId="0" fontId="15" fillId="6" borderId="10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11" fillId="0" borderId="40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14" fontId="15" fillId="6" borderId="13" xfId="0" applyNumberFormat="1" applyFont="1" applyFill="1" applyBorder="1" applyAlignment="1" applyProtection="1">
      <alignment horizontal="center" vertical="top"/>
      <protection locked="0"/>
    </xf>
    <xf numFmtId="0" fontId="15" fillId="6" borderId="14" xfId="0" applyFont="1" applyFill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vertical="top"/>
    </xf>
    <xf numFmtId="0" fontId="0" fillId="0" borderId="8" xfId="0" applyBorder="1" applyAlignment="1" applyProtection="1"/>
    <xf numFmtId="0" fontId="15" fillId="6" borderId="13" xfId="0" applyFont="1" applyFill="1" applyBorder="1" applyAlignment="1" applyProtection="1">
      <alignment horizontal="left" vertical="top"/>
      <protection locked="0"/>
    </xf>
    <xf numFmtId="0" fontId="15" fillId="6" borderId="9" xfId="0" applyFont="1" applyFill="1" applyBorder="1" applyAlignment="1" applyProtection="1">
      <alignment horizontal="left" vertical="top"/>
      <protection locked="0"/>
    </xf>
    <xf numFmtId="0" fontId="15" fillId="6" borderId="14" xfId="0" applyFont="1" applyFill="1" applyBorder="1" applyAlignment="1" applyProtection="1">
      <alignment horizontal="left" vertical="top"/>
      <protection locked="0"/>
    </xf>
    <xf numFmtId="14" fontId="15" fillId="6" borderId="9" xfId="0" applyNumberFormat="1" applyFont="1" applyFill="1" applyBorder="1" applyAlignment="1" applyProtection="1">
      <alignment horizontal="center" vertical="top"/>
      <protection locked="0"/>
    </xf>
    <xf numFmtId="0" fontId="15" fillId="6" borderId="9" xfId="0" applyFont="1" applyFill="1" applyBorder="1" applyAlignment="1" applyProtection="1">
      <alignment horizontal="center" vertical="top"/>
      <protection locked="0"/>
    </xf>
    <xf numFmtId="0" fontId="15" fillId="6" borderId="13" xfId="0" applyNumberFormat="1" applyFont="1" applyFill="1" applyBorder="1" applyAlignment="1" applyProtection="1">
      <alignment horizontal="center" vertical="top"/>
      <protection locked="0"/>
    </xf>
    <xf numFmtId="0" fontId="15" fillId="6" borderId="9" xfId="0" applyNumberFormat="1" applyFont="1" applyFill="1" applyBorder="1" applyAlignment="1" applyProtection="1">
      <alignment horizontal="center" vertical="top"/>
      <protection locked="0"/>
    </xf>
    <xf numFmtId="0" fontId="15" fillId="6" borderId="14" xfId="0" applyNumberFormat="1" applyFont="1" applyFill="1" applyBorder="1" applyAlignment="1" applyProtection="1">
      <alignment horizontal="center" vertical="top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0" fontId="15" fillId="6" borderId="14" xfId="0" applyFont="1" applyFill="1" applyBorder="1" applyAlignment="1" applyProtection="1">
      <alignment horizontal="center"/>
      <protection locked="0"/>
    </xf>
    <xf numFmtId="4" fontId="15" fillId="6" borderId="6" xfId="0" applyNumberFormat="1" applyFont="1" applyFill="1" applyBorder="1" applyAlignment="1" applyProtection="1">
      <alignment horizontal="right"/>
    </xf>
    <xf numFmtId="4" fontId="15" fillId="6" borderId="11" xfId="0" applyNumberFormat="1" applyFont="1" applyFill="1" applyBorder="1" applyAlignment="1" applyProtection="1">
      <alignment horizontal="right"/>
    </xf>
    <xf numFmtId="39" fontId="15" fillId="6" borderId="6" xfId="0" applyNumberFormat="1" applyFont="1" applyFill="1" applyBorder="1" applyAlignment="1" applyProtection="1">
      <alignment horizontal="right"/>
      <protection locked="0"/>
    </xf>
    <xf numFmtId="39" fontId="15" fillId="6" borderId="11" xfId="0" applyNumberFormat="1" applyFont="1" applyFill="1" applyBorder="1" applyAlignment="1" applyProtection="1">
      <alignment horizontal="right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left"/>
      <protection locked="0"/>
    </xf>
    <xf numFmtId="0" fontId="15" fillId="6" borderId="9" xfId="0" applyFont="1" applyFill="1" applyBorder="1" applyAlignment="1" applyProtection="1">
      <alignment horizontal="left"/>
      <protection locked="0"/>
    </xf>
    <xf numFmtId="0" fontId="15" fillId="6" borderId="14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5" fillId="6" borderId="13" xfId="1" applyNumberFormat="1" applyFont="1" applyFill="1" applyBorder="1" applyAlignment="1" applyProtection="1">
      <alignment horizontal="center"/>
      <protection locked="0"/>
    </xf>
    <xf numFmtId="164" fontId="15" fillId="6" borderId="14" xfId="1" applyNumberFormat="1" applyFont="1" applyFill="1" applyBorder="1" applyAlignment="1" applyProtection="1">
      <alignment horizontal="center"/>
      <protection locked="0"/>
    </xf>
    <xf numFmtId="0" fontId="15" fillId="6" borderId="6" xfId="0" applyFont="1" applyFill="1" applyBorder="1" applyAlignment="1" applyProtection="1">
      <alignment horizontal="center"/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15" fillId="6" borderId="11" xfId="0" applyFont="1" applyFill="1" applyBorder="1" applyAlignment="1" applyProtection="1">
      <alignment horizontal="center"/>
      <protection locked="0"/>
    </xf>
    <xf numFmtId="0" fontId="25" fillId="0" borderId="6" xfId="0" applyFont="1" applyFill="1" applyBorder="1" applyAlignment="1" applyProtection="1">
      <alignment horizontal="center" wrapText="1"/>
    </xf>
    <xf numFmtId="0" fontId="25" fillId="0" borderId="10" xfId="0" applyFont="1" applyFill="1" applyBorder="1" applyAlignment="1" applyProtection="1">
      <alignment horizontal="center" wrapText="1"/>
    </xf>
    <xf numFmtId="0" fontId="25" fillId="0" borderId="11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5" fillId="6" borderId="31" xfId="0" applyFont="1" applyFill="1" applyBorder="1" applyAlignment="1" applyProtection="1">
      <alignment horizontal="center"/>
      <protection locked="0"/>
    </xf>
    <xf numFmtId="0" fontId="15" fillId="6" borderId="3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1" fillId="0" borderId="6" xfId="0" applyFont="1" applyFill="1" applyBorder="1" applyAlignment="1" applyProtection="1">
      <alignment horizontal="right" wrapText="1"/>
    </xf>
    <xf numFmtId="0" fontId="11" fillId="0" borderId="10" xfId="0" applyFont="1" applyFill="1" applyBorder="1" applyAlignment="1" applyProtection="1">
      <alignment horizontal="right" wrapText="1"/>
    </xf>
    <xf numFmtId="0" fontId="11" fillId="0" borderId="33" xfId="0" applyFont="1" applyFill="1" applyBorder="1" applyAlignment="1" applyProtection="1">
      <alignment horizontal="right" wrapText="1"/>
    </xf>
    <xf numFmtId="0" fontId="6" fillId="0" borderId="37" xfId="0" applyFont="1" applyFill="1" applyBorder="1" applyAlignment="1" applyProtection="1">
      <alignment horizontal="center" wrapText="1"/>
    </xf>
    <xf numFmtId="0" fontId="6" fillId="0" borderId="38" xfId="0" applyFont="1" applyFill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5" fillId="6" borderId="13" xfId="0" applyFont="1" applyFill="1" applyBorder="1" applyAlignment="1" applyProtection="1">
      <alignment horizontal="left" wrapText="1"/>
      <protection locked="0"/>
    </xf>
    <xf numFmtId="0" fontId="15" fillId="6" borderId="9" xfId="0" applyFont="1" applyFill="1" applyBorder="1" applyAlignment="1" applyProtection="1">
      <alignment horizontal="left" wrapText="1"/>
      <protection locked="0"/>
    </xf>
    <xf numFmtId="0" fontId="15" fillId="6" borderId="9" xfId="0" applyFont="1" applyFill="1" applyBorder="1" applyAlignment="1" applyProtection="1">
      <alignment horizontal="center" wrapText="1"/>
      <protection locked="0"/>
    </xf>
    <xf numFmtId="0" fontId="15" fillId="6" borderId="14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39" fontId="15" fillId="6" borderId="31" xfId="0" applyNumberFormat="1" applyFont="1" applyFill="1" applyBorder="1" applyAlignment="1" applyProtection="1">
      <alignment horizontal="right"/>
    </xf>
    <xf numFmtId="39" fontId="15" fillId="6" borderId="34" xfId="0" applyNumberFormat="1" applyFont="1" applyFill="1" applyBorder="1" applyAlignment="1" applyProtection="1">
      <alignment horizontal="right"/>
    </xf>
    <xf numFmtId="39" fontId="15" fillId="6" borderId="35" xfId="0" applyNumberFormat="1" applyFont="1" applyFill="1" applyBorder="1" applyAlignment="1" applyProtection="1">
      <alignment horizontal="right"/>
      <protection locked="0"/>
    </xf>
    <xf numFmtId="39" fontId="15" fillId="6" borderId="36" xfId="0" applyNumberFormat="1" applyFont="1" applyFill="1" applyBorder="1" applyAlignment="1" applyProtection="1">
      <alignment horizontal="right"/>
      <protection locked="0"/>
    </xf>
    <xf numFmtId="2" fontId="15" fillId="6" borderId="6" xfId="0" applyNumberFormat="1" applyFont="1" applyFill="1" applyBorder="1" applyAlignment="1" applyProtection="1">
      <alignment horizontal="right"/>
      <protection locked="0"/>
    </xf>
    <xf numFmtId="2" fontId="15" fillId="6" borderId="11" xfId="0" applyNumberFormat="1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/>
      <protection locked="0"/>
    </xf>
    <xf numFmtId="0" fontId="6" fillId="6" borderId="10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4" fontId="15" fillId="6" borderId="39" xfId="0" applyNumberFormat="1" applyFont="1" applyFill="1" applyBorder="1" applyAlignment="1" applyProtection="1">
      <alignment horizontal="right"/>
    </xf>
    <xf numFmtId="4" fontId="15" fillId="6" borderId="14" xfId="0" applyNumberFormat="1" applyFont="1" applyFill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39" fontId="15" fillId="6" borderId="9" xfId="0" applyNumberFormat="1" applyFont="1" applyFill="1" applyBorder="1" applyAlignment="1" applyProtection="1">
      <alignment horizontal="center"/>
      <protection locked="0"/>
    </xf>
    <xf numFmtId="39" fontId="15" fillId="6" borderId="14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</xf>
    <xf numFmtId="0" fontId="3" fillId="6" borderId="7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/>
    </xf>
    <xf numFmtId="0" fontId="11" fillId="0" borderId="29" xfId="0" applyFont="1" applyBorder="1" applyAlignment="1" applyProtection="1">
      <alignment horizontal="right"/>
    </xf>
    <xf numFmtId="0" fontId="29" fillId="0" borderId="17" xfId="0" applyFont="1" applyFill="1" applyBorder="1" applyAlignment="1" applyProtection="1">
      <alignment horizontal="center" wrapText="1"/>
    </xf>
    <xf numFmtId="0" fontId="29" fillId="0" borderId="7" xfId="0" applyFont="1" applyFill="1" applyBorder="1" applyAlignment="1" applyProtection="1">
      <alignment horizontal="center" wrapText="1"/>
    </xf>
    <xf numFmtId="0" fontId="11" fillId="0" borderId="6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/>
    </xf>
    <xf numFmtId="4" fontId="15" fillId="6" borderId="6" xfId="0" applyNumberFormat="1" applyFont="1" applyFill="1" applyBorder="1" applyAlignment="1" applyProtection="1">
      <alignment horizontal="right"/>
      <protection locked="0"/>
    </xf>
    <xf numFmtId="4" fontId="15" fillId="6" borderId="11" xfId="0" applyNumberFormat="1" applyFont="1" applyFill="1" applyBorder="1" applyAlignment="1" applyProtection="1">
      <alignment horizontal="right"/>
      <protection locked="0"/>
    </xf>
    <xf numFmtId="39" fontId="15" fillId="6" borderId="6" xfId="0" applyNumberFormat="1" applyFont="1" applyFill="1" applyBorder="1" applyAlignment="1" applyProtection="1">
      <alignment horizontal="right"/>
    </xf>
    <xf numFmtId="39" fontId="15" fillId="6" borderId="11" xfId="0" applyNumberFormat="1" applyFont="1" applyFill="1" applyBorder="1" applyAlignment="1" applyProtection="1">
      <alignment horizontal="right"/>
    </xf>
    <xf numFmtId="2" fontId="15" fillId="6" borderId="6" xfId="0" applyNumberFormat="1" applyFont="1" applyFill="1" applyBorder="1" applyAlignment="1" applyProtection="1">
      <protection locked="0"/>
    </xf>
    <xf numFmtId="2" fontId="15" fillId="6" borderId="11" xfId="0" applyNumberFormat="1" applyFont="1" applyFill="1" applyBorder="1" applyAlignment="1" applyProtection="1">
      <protection locked="0"/>
    </xf>
    <xf numFmtId="39" fontId="15" fillId="6" borderId="31" xfId="0" applyNumberFormat="1" applyFont="1" applyFill="1" applyBorder="1" applyAlignment="1" applyProtection="1">
      <alignment horizontal="right"/>
      <protection locked="0"/>
    </xf>
    <xf numFmtId="39" fontId="15" fillId="6" borderId="34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2" fontId="15" fillId="4" borderId="6" xfId="0" applyNumberFormat="1" applyFont="1" applyFill="1" applyBorder="1" applyAlignment="1" applyProtection="1"/>
    <xf numFmtId="2" fontId="15" fillId="4" borderId="11" xfId="0" applyNumberFormat="1" applyFont="1" applyFill="1" applyBorder="1" applyAlignment="1" applyProtection="1"/>
    <xf numFmtId="4" fontId="15" fillId="6" borderId="30" xfId="0" applyNumberFormat="1" applyFont="1" applyFill="1" applyBorder="1" applyAlignment="1" applyProtection="1">
      <alignment horizontal="right"/>
      <protection locked="0"/>
    </xf>
    <xf numFmtId="4" fontId="15" fillId="6" borderId="19" xfId="0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1</xdr:col>
      <xdr:colOff>544754</xdr:colOff>
      <xdr:row>2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85725" y="28575"/>
          <a:ext cx="573329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TRV-1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1/17)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83820</xdr:rowOff>
    </xdr:to>
    <xdr:sp macro="" textlink="">
      <xdr:nvSpPr>
        <xdr:cNvPr id="36876" name="Text Box 10"/>
        <xdr:cNvSpPr txBox="1">
          <a:spLocks noChangeArrowheads="1"/>
        </xdr:cNvSpPr>
      </xdr:nvSpPr>
      <xdr:spPr bwMode="auto">
        <a:xfrm>
          <a:off x="5966460" y="251460"/>
          <a:ext cx="9144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243841</xdr:colOff>
      <xdr:row>0</xdr:row>
      <xdr:rowOff>104775</xdr:rowOff>
    </xdr:from>
    <xdr:to>
      <xdr:col>16</xdr:col>
      <xdr:colOff>9528</xdr:colOff>
      <xdr:row>1</xdr:row>
      <xdr:rowOff>152400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5579746" y="104775"/>
          <a:ext cx="1882140" cy="184785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28</xdr:row>
      <xdr:rowOff>106680</xdr:rowOff>
    </xdr:from>
    <xdr:to>
      <xdr:col>15</xdr:col>
      <xdr:colOff>487680</xdr:colOff>
      <xdr:row>32</xdr:row>
      <xdr:rowOff>106680</xdr:rowOff>
    </xdr:to>
    <xdr:pic>
      <xdr:nvPicPr>
        <xdr:cNvPr id="3687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4620" y="3962400"/>
          <a:ext cx="463296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34</xdr:row>
      <xdr:rowOff>198121</xdr:rowOff>
    </xdr:from>
    <xdr:to>
      <xdr:col>14</xdr:col>
      <xdr:colOff>590550</xdr:colOff>
      <xdr:row>34</xdr:row>
      <xdr:rowOff>361951</xdr:rowOff>
    </xdr:to>
    <xdr:sp macro="" textlink="">
      <xdr:nvSpPr>
        <xdr:cNvPr id="7" name="TextBox 6"/>
        <xdr:cNvSpPr txBox="1"/>
      </xdr:nvSpPr>
      <xdr:spPr>
        <a:xfrm>
          <a:off x="6080760" y="4922521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34</xdr:row>
      <xdr:rowOff>198120</xdr:rowOff>
    </xdr:from>
    <xdr:to>
      <xdr:col>15</xdr:col>
      <xdr:colOff>582955</xdr:colOff>
      <xdr:row>35</xdr:row>
      <xdr:rowOff>0</xdr:rowOff>
    </xdr:to>
    <xdr:sp macro="" textlink="">
      <xdr:nvSpPr>
        <xdr:cNvPr id="8" name="TextBox 7"/>
        <xdr:cNvSpPr txBox="1"/>
      </xdr:nvSpPr>
      <xdr:spPr>
        <a:xfrm>
          <a:off x="6789420" y="4892040"/>
          <a:ext cx="5867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34</xdr:row>
      <xdr:rowOff>22860</xdr:rowOff>
    </xdr:from>
    <xdr:to>
      <xdr:col>15</xdr:col>
      <xdr:colOff>476250</xdr:colOff>
      <xdr:row>34</xdr:row>
      <xdr:rowOff>200025</xdr:rowOff>
    </xdr:to>
    <xdr:sp macro="" textlink="">
      <xdr:nvSpPr>
        <xdr:cNvPr id="9" name="TextBox 8"/>
        <xdr:cNvSpPr txBox="1"/>
      </xdr:nvSpPr>
      <xdr:spPr>
        <a:xfrm>
          <a:off x="6309360" y="4747260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22860</xdr:colOff>
      <xdr:row>34</xdr:row>
      <xdr:rowOff>198120</xdr:rowOff>
    </xdr:from>
    <xdr:to>
      <xdr:col>15</xdr:col>
      <xdr:colOff>640080</xdr:colOff>
      <xdr:row>34</xdr:row>
      <xdr:rowOff>198120</xdr:rowOff>
    </xdr:to>
    <xdr:cxnSp macro="">
      <xdr:nvCxnSpPr>
        <xdr:cNvPr id="36882" name="Straight Connector 11"/>
        <xdr:cNvCxnSpPr>
          <a:cxnSpLocks noChangeShapeType="1"/>
        </xdr:cNvCxnSpPr>
      </xdr:nvCxnSpPr>
      <xdr:spPr bwMode="auto">
        <a:xfrm>
          <a:off x="6179820" y="4892040"/>
          <a:ext cx="12801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327660</xdr:colOff>
      <xdr:row>52</xdr:row>
      <xdr:rowOff>0</xdr:rowOff>
    </xdr:from>
    <xdr:to>
      <xdr:col>1</xdr:col>
      <xdr:colOff>327660</xdr:colOff>
      <xdr:row>55</xdr:row>
      <xdr:rowOff>0</xdr:rowOff>
    </xdr:to>
    <xdr:cxnSp macro="">
      <xdr:nvCxnSpPr>
        <xdr:cNvPr id="36883" name="Straight Arrow Connector 19"/>
        <xdr:cNvCxnSpPr>
          <a:cxnSpLocks noChangeShapeType="1"/>
        </xdr:cNvCxnSpPr>
      </xdr:nvCxnSpPr>
      <xdr:spPr bwMode="auto">
        <a:xfrm rot="5400000">
          <a:off x="152400" y="8298180"/>
          <a:ext cx="5791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10</xdr:col>
          <xdr:colOff>0</xdr:colOff>
          <xdr:row>6</xdr:row>
          <xdr:rowOff>28575</xdr:rowOff>
        </xdr:to>
        <xdr:sp macro="" textlink="">
          <xdr:nvSpPr>
            <xdr:cNvPr id="34021" name="Check Box 229" hidden="1">
              <a:extLst>
                <a:ext uri="{63B3BB69-23CF-44E3-9099-C40C66FF867C}">
                  <a14:compatExt spid="_x0000_s34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6</xdr:row>
          <xdr:rowOff>28575</xdr:rowOff>
        </xdr:to>
        <xdr:sp macro="" textlink="">
          <xdr:nvSpPr>
            <xdr:cNvPr id="34022" name="Check Box 230" hidden="1">
              <a:extLst>
                <a:ext uri="{63B3BB69-23CF-44E3-9099-C40C66FF867C}">
                  <a14:compatExt spid="_x0000_s3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47625</xdr:colOff>
          <xdr:row>8</xdr:row>
          <xdr:rowOff>28575</xdr:rowOff>
        </xdr:to>
        <xdr:sp macro="" textlink="">
          <xdr:nvSpPr>
            <xdr:cNvPr id="34025" name="Check Box 233" hidden="1">
              <a:extLst>
                <a:ext uri="{63B3BB69-23CF-44E3-9099-C40C66FF867C}">
                  <a14:compatExt spid="_x0000_s3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8</xdr:row>
          <xdr:rowOff>28575</xdr:rowOff>
        </xdr:to>
        <xdr:sp macro="" textlink="">
          <xdr:nvSpPr>
            <xdr:cNvPr id="34026" name="Check Box 234" hidden="1">
              <a:extLst>
                <a:ext uri="{63B3BB69-23CF-44E3-9099-C40C66FF867C}">
                  <a14:compatExt spid="_x0000_s3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133350</xdr:rowOff>
        </xdr:from>
        <xdr:to>
          <xdr:col>15</xdr:col>
          <xdr:colOff>638175</xdr:colOff>
          <xdr:row>7</xdr:row>
          <xdr:rowOff>38100</xdr:rowOff>
        </xdr:to>
        <xdr:sp macro="" textlink="">
          <xdr:nvSpPr>
            <xdr:cNvPr id="34028" name="Check Box 236" hidden="1">
              <a:extLst>
                <a:ext uri="{63B3BB69-23CF-44E3-9099-C40C66FF867C}">
                  <a14:compatExt spid="_x0000_s34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104775</xdr:rowOff>
        </xdr:from>
        <xdr:to>
          <xdr:col>16</xdr:col>
          <xdr:colOff>66675</xdr:colOff>
          <xdr:row>8</xdr:row>
          <xdr:rowOff>28575</xdr:rowOff>
        </xdr:to>
        <xdr:sp macro="" textlink="">
          <xdr:nvSpPr>
            <xdr:cNvPr id="34038" name="Check Box 246" hidden="1">
              <a:extLst>
                <a:ext uri="{63B3BB69-23CF-44E3-9099-C40C66FF867C}">
                  <a14:compatExt spid="_x0000_s3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104775</xdr:rowOff>
        </xdr:from>
        <xdr:to>
          <xdr:col>10</xdr:col>
          <xdr:colOff>190500</xdr:colOff>
          <xdr:row>8</xdr:row>
          <xdr:rowOff>28575</xdr:rowOff>
        </xdr:to>
        <xdr:sp macro="" textlink="">
          <xdr:nvSpPr>
            <xdr:cNvPr id="34124" name="Check Box 332" hidden="1">
              <a:extLst>
                <a:ext uri="{63B3BB69-23CF-44E3-9099-C40C66FF867C}">
                  <a14:compatExt spid="_x0000_s3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466725</xdr:colOff>
          <xdr:row>9</xdr:row>
          <xdr:rowOff>47625</xdr:rowOff>
        </xdr:to>
        <xdr:sp macro="" textlink="">
          <xdr:nvSpPr>
            <xdr:cNvPr id="34125" name="Check Box 333" hidden="1">
              <a:extLst>
                <a:ext uri="{63B3BB69-23CF-44E3-9099-C40C66FF867C}">
                  <a14:compatExt spid="_x0000_s3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209550</xdr:colOff>
          <xdr:row>9</xdr:row>
          <xdr:rowOff>38100</xdr:rowOff>
        </xdr:to>
        <xdr:sp macro="" textlink="">
          <xdr:nvSpPr>
            <xdr:cNvPr id="34127" name="Check Box 335" hidden="1">
              <a:extLst>
                <a:ext uri="{63B3BB69-23CF-44E3-9099-C40C66FF867C}">
                  <a14:compatExt spid="_x0000_s3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9</xdr:row>
          <xdr:rowOff>38100</xdr:rowOff>
        </xdr:to>
        <xdr:sp macro="" textlink="">
          <xdr:nvSpPr>
            <xdr:cNvPr id="34128" name="Check Box 336" hidden="1">
              <a:extLst>
                <a:ext uri="{63B3BB69-23CF-44E3-9099-C40C66FF867C}">
                  <a14:compatExt spid="_x0000_s3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1</xdr:col>
      <xdr:colOff>544754</xdr:colOff>
      <xdr:row>2</xdr:row>
      <xdr:rowOff>28575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85725" y="28575"/>
          <a:ext cx="573329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TRV-1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1/17)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83820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804535" y="257175"/>
          <a:ext cx="91440" cy="19812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243841</xdr:colOff>
      <xdr:row>0</xdr:row>
      <xdr:rowOff>104775</xdr:rowOff>
    </xdr:from>
    <xdr:to>
      <xdr:col>16</xdr:col>
      <xdr:colOff>9528</xdr:colOff>
      <xdr:row>1</xdr:row>
      <xdr:rowOff>152400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5444491" y="104775"/>
          <a:ext cx="1842137" cy="190500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28</xdr:row>
      <xdr:rowOff>106680</xdr:rowOff>
    </xdr:from>
    <xdr:to>
      <xdr:col>15</xdr:col>
      <xdr:colOff>487680</xdr:colOff>
      <xdr:row>32</xdr:row>
      <xdr:rowOff>106680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4135" y="4002405"/>
          <a:ext cx="451294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34</xdr:row>
      <xdr:rowOff>198121</xdr:rowOff>
    </xdr:from>
    <xdr:to>
      <xdr:col>14</xdr:col>
      <xdr:colOff>590550</xdr:colOff>
      <xdr:row>34</xdr:row>
      <xdr:rowOff>361951</xdr:rowOff>
    </xdr:to>
    <xdr:sp macro="" textlink="">
      <xdr:nvSpPr>
        <xdr:cNvPr id="6" name="TextBox 5"/>
        <xdr:cNvSpPr txBox="1"/>
      </xdr:nvSpPr>
      <xdr:spPr>
        <a:xfrm>
          <a:off x="6080760" y="4922521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34</xdr:row>
      <xdr:rowOff>198120</xdr:rowOff>
    </xdr:from>
    <xdr:to>
      <xdr:col>15</xdr:col>
      <xdr:colOff>582955</xdr:colOff>
      <xdr:row>35</xdr:row>
      <xdr:rowOff>0</xdr:rowOff>
    </xdr:to>
    <xdr:sp macro="" textlink="">
      <xdr:nvSpPr>
        <xdr:cNvPr id="7" name="TextBox 6"/>
        <xdr:cNvSpPr txBox="1"/>
      </xdr:nvSpPr>
      <xdr:spPr>
        <a:xfrm>
          <a:off x="6629400" y="4922520"/>
          <a:ext cx="582955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34</xdr:row>
      <xdr:rowOff>22860</xdr:rowOff>
    </xdr:from>
    <xdr:to>
      <xdr:col>15</xdr:col>
      <xdr:colOff>476250</xdr:colOff>
      <xdr:row>34</xdr:row>
      <xdr:rowOff>200025</xdr:rowOff>
    </xdr:to>
    <xdr:sp macro="" textlink="">
      <xdr:nvSpPr>
        <xdr:cNvPr id="8" name="TextBox 7"/>
        <xdr:cNvSpPr txBox="1"/>
      </xdr:nvSpPr>
      <xdr:spPr>
        <a:xfrm>
          <a:off x="6309360" y="4747260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22860</xdr:colOff>
      <xdr:row>34</xdr:row>
      <xdr:rowOff>198120</xdr:rowOff>
    </xdr:from>
    <xdr:to>
      <xdr:col>15</xdr:col>
      <xdr:colOff>640080</xdr:colOff>
      <xdr:row>34</xdr:row>
      <xdr:rowOff>198120</xdr:rowOff>
    </xdr:to>
    <xdr:cxnSp macro="">
      <xdr:nvCxnSpPr>
        <xdr:cNvPr id="9" name="Straight Connector 11"/>
        <xdr:cNvCxnSpPr>
          <a:cxnSpLocks noChangeShapeType="1"/>
        </xdr:cNvCxnSpPr>
      </xdr:nvCxnSpPr>
      <xdr:spPr bwMode="auto">
        <a:xfrm>
          <a:off x="6004560" y="4922520"/>
          <a:ext cx="12649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327660</xdr:colOff>
      <xdr:row>52</xdr:row>
      <xdr:rowOff>0</xdr:rowOff>
    </xdr:from>
    <xdr:to>
      <xdr:col>1</xdr:col>
      <xdr:colOff>327660</xdr:colOff>
      <xdr:row>55</xdr:row>
      <xdr:rowOff>0</xdr:rowOff>
    </xdr:to>
    <xdr:cxnSp macro="">
      <xdr:nvCxnSpPr>
        <xdr:cNvPr id="10" name="Straight Arrow Connector 19"/>
        <xdr:cNvCxnSpPr>
          <a:cxnSpLocks noChangeShapeType="1"/>
        </xdr:cNvCxnSpPr>
      </xdr:nvCxnSpPr>
      <xdr:spPr bwMode="auto">
        <a:xfrm rot="5400000">
          <a:off x="180975" y="8185785"/>
          <a:ext cx="5219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10</xdr:col>
          <xdr:colOff>0</xdr:colOff>
          <xdr:row>6</xdr:row>
          <xdr:rowOff>28575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6</xdr:row>
          <xdr:rowOff>28575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47625</xdr:colOff>
          <xdr:row>8</xdr:row>
          <xdr:rowOff>28575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8</xdr:row>
          <xdr:rowOff>28575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104775</xdr:rowOff>
        </xdr:from>
        <xdr:to>
          <xdr:col>16</xdr:col>
          <xdr:colOff>85725</xdr:colOff>
          <xdr:row>8</xdr:row>
          <xdr:rowOff>28575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</xdr:row>
          <xdr:rowOff>95250</xdr:rowOff>
        </xdr:from>
        <xdr:to>
          <xdr:col>10</xdr:col>
          <xdr:colOff>219075</xdr:colOff>
          <xdr:row>8</xdr:row>
          <xdr:rowOff>19050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466725</xdr:colOff>
          <xdr:row>9</xdr:row>
          <xdr:rowOff>47625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209550</xdr:colOff>
          <xdr:row>9</xdr:row>
          <xdr:rowOff>38100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9</xdr:row>
          <xdr:rowOff>38100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</xdr:row>
          <xdr:rowOff>123825</xdr:rowOff>
        </xdr:from>
        <xdr:to>
          <xdr:col>16</xdr:col>
          <xdr:colOff>19050</xdr:colOff>
          <xdr:row>7</xdr:row>
          <xdr:rowOff>28575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sys.uncg.edu/policies-and-procedures-travel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omments" Target="../comments1.xml"/><Relationship Id="rId2" Type="http://schemas.openxmlformats.org/officeDocument/2006/relationships/hyperlink" Target="https://sys.uncg.edu/travel-policy-8-non-state-employees-reimbursement-of-travel-expenses/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sys.uncg.edu/travel-policy-9-travel-advance-loans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hyperlink" Target="https://sys.uncg.edu/policies-and-procedures-travel/" TargetMode="Externa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omments" Target="../comments2.xml"/><Relationship Id="rId2" Type="http://schemas.openxmlformats.org/officeDocument/2006/relationships/hyperlink" Target="https://sys.uncg.edu/travel-policy-8-non-state-employees-reimbursement-of-travel-expenses/" TargetMode="External"/><Relationship Id="rId16" Type="http://schemas.openxmlformats.org/officeDocument/2006/relationships/ctrlProp" Target="../ctrlProps/ctrlProp20.xml"/><Relationship Id="rId1" Type="http://schemas.openxmlformats.org/officeDocument/2006/relationships/hyperlink" Target="https://sys.uncg.edu/travel-policy-9-travel-advance-loans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15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309"/>
  <sheetViews>
    <sheetView tabSelected="1" zoomScaleNormal="100" workbookViewId="0">
      <selection activeCell="C25" sqref="C25:D25"/>
    </sheetView>
  </sheetViews>
  <sheetFormatPr defaultColWidth="9.140625" defaultRowHeight="12.75" x14ac:dyDescent="0.2"/>
  <cols>
    <col min="1" max="1" width="1.7109375" style="2" customWidth="1"/>
    <col min="2" max="2" width="9.28515625" style="2" customWidth="1"/>
    <col min="3" max="3" width="6" style="2" customWidth="1"/>
    <col min="4" max="4" width="6.5703125" style="2" customWidth="1"/>
    <col min="5" max="5" width="7.28515625" style="2" customWidth="1"/>
    <col min="6" max="6" width="6.7109375" style="2" customWidth="1"/>
    <col min="7" max="7" width="6" style="2" customWidth="1"/>
    <col min="8" max="8" width="7.85546875" style="2" customWidth="1"/>
    <col min="9" max="9" width="8.140625" style="2" customWidth="1"/>
    <col min="10" max="10" width="6.7109375" style="2" customWidth="1"/>
    <col min="11" max="14" width="5.85546875" style="2" customWidth="1"/>
    <col min="15" max="16" width="9.7109375" style="2" customWidth="1"/>
    <col min="17" max="17" width="1.7109375" style="2" customWidth="1"/>
    <col min="18" max="18" width="3.7109375" style="2" customWidth="1"/>
    <col min="19" max="16384" width="9.140625" style="2"/>
  </cols>
  <sheetData>
    <row r="1" spans="1:25" ht="11.25" customHeight="1" x14ac:dyDescent="0.2"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25" ht="12.75" customHeight="1" x14ac:dyDescent="0.2">
      <c r="A2" s="248" t="s">
        <v>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25" ht="5.25" customHeight="1" thickBot="1" x14ac:dyDescent="0.2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25" ht="13.5" customHeight="1" thickTop="1" x14ac:dyDescent="0.25">
      <c r="A4" s="89"/>
      <c r="B4" s="249" t="s">
        <v>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90"/>
      <c r="Q4" s="91"/>
    </row>
    <row r="5" spans="1:25" ht="9.75" customHeight="1" x14ac:dyDescent="0.2">
      <c r="A5" s="5"/>
      <c r="B5" s="176" t="s">
        <v>1</v>
      </c>
      <c r="C5" s="36"/>
      <c r="D5" s="36"/>
      <c r="E5" s="36"/>
      <c r="F5" s="37"/>
      <c r="G5" s="38" t="s">
        <v>59</v>
      </c>
      <c r="H5" s="36"/>
      <c r="I5" s="36"/>
      <c r="J5" s="250" t="s">
        <v>61</v>
      </c>
      <c r="K5" s="251"/>
      <c r="L5" s="39" t="s">
        <v>88</v>
      </c>
      <c r="M5" s="40"/>
      <c r="N5" s="41"/>
      <c r="O5" s="252" t="s">
        <v>2</v>
      </c>
      <c r="P5" s="253"/>
      <c r="Q5" s="8"/>
    </row>
    <row r="6" spans="1:25" ht="12.75" customHeight="1" x14ac:dyDescent="0.2">
      <c r="A6" s="5"/>
      <c r="B6" s="254"/>
      <c r="C6" s="255"/>
      <c r="D6" s="255"/>
      <c r="E6" s="255"/>
      <c r="F6" s="256"/>
      <c r="G6" s="259"/>
      <c r="H6" s="260"/>
      <c r="I6" s="261"/>
      <c r="J6" s="136" t="s">
        <v>31</v>
      </c>
      <c r="K6" s="137"/>
      <c r="L6" s="262"/>
      <c r="M6" s="263"/>
      <c r="N6" s="264"/>
      <c r="O6" s="243"/>
      <c r="P6" s="244"/>
      <c r="Q6" s="8"/>
    </row>
    <row r="7" spans="1:25" ht="10.5" customHeight="1" x14ac:dyDescent="0.2">
      <c r="A7" s="5"/>
      <c r="B7" s="176" t="s">
        <v>48</v>
      </c>
      <c r="C7" s="38"/>
      <c r="D7" s="38"/>
      <c r="E7" s="38"/>
      <c r="F7" s="42"/>
      <c r="G7" s="245" t="s">
        <v>60</v>
      </c>
      <c r="H7" s="246"/>
      <c r="I7" s="43" t="s">
        <v>120</v>
      </c>
      <c r="J7" s="44"/>
      <c r="K7" s="44"/>
      <c r="L7" s="235"/>
      <c r="M7" s="152"/>
      <c r="N7" s="153"/>
      <c r="O7" s="152"/>
      <c r="P7" s="154"/>
      <c r="Q7" s="8"/>
    </row>
    <row r="8" spans="1:25" ht="12.75" customHeight="1" x14ac:dyDescent="0.2">
      <c r="A8" s="5"/>
      <c r="B8" s="254"/>
      <c r="C8" s="255"/>
      <c r="D8" s="255"/>
      <c r="E8" s="255"/>
      <c r="F8" s="256"/>
      <c r="G8" s="136"/>
      <c r="H8" s="137"/>
      <c r="I8" s="136"/>
      <c r="J8" s="182"/>
      <c r="K8" s="183"/>
      <c r="L8" s="138"/>
      <c r="M8" s="153"/>
      <c r="N8" s="153"/>
      <c r="O8" s="184"/>
      <c r="P8" s="185"/>
      <c r="Q8" s="8"/>
    </row>
    <row r="9" spans="1:25" x14ac:dyDescent="0.2">
      <c r="A9" s="5"/>
      <c r="B9" s="176" t="s">
        <v>4</v>
      </c>
      <c r="C9" s="38"/>
      <c r="D9" s="38"/>
      <c r="E9" s="37"/>
      <c r="F9" s="158" t="s">
        <v>136</v>
      </c>
      <c r="G9" s="38"/>
      <c r="H9" s="38"/>
      <c r="I9" s="38"/>
      <c r="J9" s="38"/>
      <c r="K9" s="46"/>
      <c r="L9" s="46"/>
      <c r="M9" s="46"/>
      <c r="N9" s="46"/>
      <c r="O9" s="176" t="s">
        <v>135</v>
      </c>
      <c r="P9" s="37"/>
      <c r="Q9" s="8"/>
    </row>
    <row r="10" spans="1:25" ht="11.25" customHeight="1" x14ac:dyDescent="0.2">
      <c r="A10" s="5"/>
      <c r="B10" s="270"/>
      <c r="C10" s="271"/>
      <c r="D10" s="271"/>
      <c r="E10" s="272"/>
      <c r="F10" s="262"/>
      <c r="G10" s="263"/>
      <c r="H10" s="263"/>
      <c r="I10" s="263"/>
      <c r="J10" s="263"/>
      <c r="K10" s="263"/>
      <c r="L10" s="263"/>
      <c r="M10" s="263"/>
      <c r="N10" s="264"/>
      <c r="O10" s="277"/>
      <c r="P10" s="278"/>
      <c r="Q10" s="8"/>
    </row>
    <row r="11" spans="1:25" ht="10.5" customHeight="1" x14ac:dyDescent="0.2">
      <c r="A11" s="5"/>
      <c r="B11" s="273" t="s">
        <v>7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5"/>
      <c r="N11" s="275"/>
      <c r="O11" s="275"/>
      <c r="P11" s="276"/>
      <c r="Q11" s="8"/>
    </row>
    <row r="12" spans="1:25" ht="4.9000000000000004" customHeight="1" x14ac:dyDescent="0.2">
      <c r="A12" s="5"/>
      <c r="B12" s="47"/>
      <c r="C12" s="7"/>
      <c r="D12" s="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5"/>
      <c r="Q12" s="8"/>
    </row>
    <row r="13" spans="1:25" ht="10.9" customHeight="1" x14ac:dyDescent="0.2">
      <c r="A13" s="5"/>
      <c r="B13" s="32" t="s">
        <v>5</v>
      </c>
      <c r="C13" s="257"/>
      <c r="D13" s="258"/>
      <c r="E13" s="33" t="s">
        <v>6</v>
      </c>
      <c r="F13" s="139"/>
      <c r="G13" s="241" t="s">
        <v>63</v>
      </c>
      <c r="H13" s="33"/>
      <c r="I13" s="35" t="s">
        <v>8</v>
      </c>
      <c r="J13" s="257"/>
      <c r="K13" s="258"/>
      <c r="L13" s="34"/>
      <c r="M13" s="35" t="s">
        <v>9</v>
      </c>
      <c r="N13" s="139"/>
      <c r="O13" s="242" t="s">
        <v>63</v>
      </c>
      <c r="P13" s="186"/>
      <c r="Q13" s="8"/>
    </row>
    <row r="14" spans="1:25" ht="11.25" customHeight="1" x14ac:dyDescent="0.2">
      <c r="A14" s="5"/>
      <c r="B14" s="20" t="s">
        <v>151</v>
      </c>
      <c r="C14" s="6"/>
      <c r="D14" s="6"/>
      <c r="E14" s="6"/>
      <c r="F14" s="6"/>
      <c r="G14" s="187" t="s">
        <v>154</v>
      </c>
      <c r="H14" s="7"/>
      <c r="I14" s="7"/>
      <c r="J14" s="20" t="s">
        <v>145</v>
      </c>
      <c r="K14" s="6"/>
      <c r="L14" s="6"/>
      <c r="M14" s="6"/>
      <c r="N14" s="6"/>
      <c r="O14" s="6"/>
      <c r="P14" s="7"/>
      <c r="Q14" s="8"/>
      <c r="Y14" s="188"/>
    </row>
    <row r="15" spans="1:25" ht="10.5" customHeight="1" x14ac:dyDescent="0.2">
      <c r="A15" s="5"/>
      <c r="B15" s="20" t="s">
        <v>155</v>
      </c>
      <c r="C15" s="6"/>
      <c r="D15" s="6"/>
      <c r="E15" s="6"/>
      <c r="F15" s="6"/>
      <c r="G15" s="7"/>
      <c r="H15" s="7"/>
      <c r="I15" s="7"/>
      <c r="J15" s="20" t="s">
        <v>146</v>
      </c>
      <c r="K15" s="6"/>
      <c r="L15" s="6"/>
      <c r="M15" s="6"/>
      <c r="N15" s="6"/>
      <c r="O15" s="6"/>
      <c r="P15" s="7"/>
      <c r="Q15" s="8"/>
      <c r="Y15" s="188"/>
    </row>
    <row r="16" spans="1:25" ht="10.5" customHeight="1" x14ac:dyDescent="0.2">
      <c r="A16" s="5"/>
      <c r="B16" s="20" t="s">
        <v>152</v>
      </c>
      <c r="C16" s="6"/>
      <c r="D16" s="6"/>
      <c r="E16" s="6"/>
      <c r="F16" s="6"/>
      <c r="H16" s="7"/>
      <c r="I16" s="7"/>
      <c r="J16" s="155" t="s">
        <v>144</v>
      </c>
      <c r="K16" s="6"/>
      <c r="L16" s="6"/>
      <c r="M16" s="6"/>
      <c r="N16" s="6"/>
      <c r="O16" s="6"/>
      <c r="P16" s="7"/>
      <c r="Q16" s="8"/>
      <c r="Y16" s="188"/>
    </row>
    <row r="17" spans="1:17" ht="9.75" customHeight="1" x14ac:dyDescent="0.2">
      <c r="A17" s="5"/>
      <c r="B17" s="189" t="s">
        <v>153</v>
      </c>
      <c r="C17" s="190" t="s">
        <v>87</v>
      </c>
      <c r="D17" s="6"/>
      <c r="E17" s="20" t="s">
        <v>156</v>
      </c>
      <c r="F17" s="6"/>
      <c r="G17" s="7"/>
      <c r="H17" s="7"/>
      <c r="I17" s="7"/>
      <c r="J17" s="155" t="s">
        <v>147</v>
      </c>
      <c r="K17" s="6"/>
      <c r="L17" s="6"/>
      <c r="M17" s="6"/>
      <c r="N17" s="6"/>
      <c r="O17" s="6"/>
      <c r="P17" s="7"/>
      <c r="Q17" s="8"/>
    </row>
    <row r="18" spans="1:17" ht="9.75" customHeight="1" x14ac:dyDescent="0.2">
      <c r="A18" s="5"/>
      <c r="B18" s="20" t="s">
        <v>157</v>
      </c>
      <c r="C18" s="6"/>
      <c r="D18" s="6"/>
      <c r="E18" s="6"/>
      <c r="F18" s="6"/>
      <c r="G18" s="7"/>
      <c r="H18" s="7"/>
      <c r="I18" s="7"/>
      <c r="J18" s="20" t="s">
        <v>148</v>
      </c>
      <c r="K18" s="6"/>
      <c r="L18" s="6"/>
      <c r="M18" s="164" t="s">
        <v>137</v>
      </c>
      <c r="O18" s="191"/>
      <c r="Q18" s="8"/>
    </row>
    <row r="19" spans="1:17" ht="10.5" customHeight="1" x14ac:dyDescent="0.2">
      <c r="A19" s="5"/>
      <c r="B19" s="20" t="s">
        <v>158</v>
      </c>
      <c r="C19" s="6"/>
      <c r="D19" s="6"/>
      <c r="E19" s="6"/>
      <c r="F19" s="6"/>
      <c r="G19" s="7"/>
      <c r="H19" s="7"/>
      <c r="I19" s="7"/>
      <c r="J19" s="189" t="s">
        <v>139</v>
      </c>
      <c r="K19" s="6"/>
      <c r="L19" s="6"/>
      <c r="M19" s="6"/>
      <c r="N19" s="269"/>
      <c r="O19" s="269"/>
      <c r="P19" s="159" t="s">
        <v>138</v>
      </c>
      <c r="Q19" s="8"/>
    </row>
    <row r="20" spans="1:17" ht="9.75" customHeight="1" x14ac:dyDescent="0.2">
      <c r="A20" s="5"/>
      <c r="C20" s="6"/>
      <c r="D20" s="6"/>
      <c r="E20" s="6"/>
      <c r="F20" s="6"/>
      <c r="H20" s="192"/>
      <c r="I20" s="10"/>
      <c r="J20" s="9" t="s">
        <v>12</v>
      </c>
      <c r="K20" s="7"/>
      <c r="L20" s="7"/>
      <c r="M20" s="7"/>
      <c r="N20" s="7"/>
      <c r="O20" s="7"/>
      <c r="P20" s="7"/>
      <c r="Q20" s="8"/>
    </row>
    <row r="21" spans="1:17" ht="10.5" customHeight="1" x14ac:dyDescent="0.2">
      <c r="A21" s="5"/>
      <c r="C21" s="6"/>
      <c r="D21" s="6"/>
      <c r="E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ht="9.75" customHeight="1" x14ac:dyDescent="0.2">
      <c r="A22" s="5"/>
      <c r="B22" s="11"/>
      <c r="C22" s="11"/>
      <c r="D22" s="11"/>
      <c r="E22" s="11"/>
      <c r="F22" s="11"/>
      <c r="G22" s="11"/>
      <c r="H22" s="7"/>
      <c r="I22" s="7"/>
      <c r="J22" s="11"/>
      <c r="K22" s="11"/>
      <c r="L22" s="11"/>
      <c r="M22" s="11"/>
      <c r="N22" s="11"/>
      <c r="O22" s="11"/>
      <c r="P22" s="11"/>
      <c r="Q22" s="8"/>
    </row>
    <row r="23" spans="1:17" ht="13.5" thickBot="1" x14ac:dyDescent="0.25">
      <c r="A23" s="12"/>
      <c r="B23" s="13" t="s">
        <v>10</v>
      </c>
      <c r="C23" s="14"/>
      <c r="D23" s="14"/>
      <c r="E23" s="13"/>
      <c r="F23" s="13" t="s">
        <v>11</v>
      </c>
      <c r="G23" s="13"/>
      <c r="H23" s="13"/>
      <c r="I23" s="14"/>
      <c r="J23" s="13" t="s">
        <v>134</v>
      </c>
      <c r="K23" s="13"/>
      <c r="L23" s="13"/>
      <c r="M23" s="13"/>
      <c r="N23" s="13"/>
      <c r="O23" s="13"/>
      <c r="P23" s="156" t="s">
        <v>11</v>
      </c>
      <c r="Q23" s="15"/>
    </row>
    <row r="24" spans="1:17" ht="13.5" thickTop="1" x14ac:dyDescent="0.2">
      <c r="A24" s="324" t="s">
        <v>123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91"/>
    </row>
    <row r="25" spans="1:17" s="16" customFormat="1" ht="12.75" customHeight="1" x14ac:dyDescent="0.2">
      <c r="A25" s="19"/>
      <c r="B25" s="92" t="s">
        <v>55</v>
      </c>
      <c r="C25" s="335"/>
      <c r="D25" s="335"/>
      <c r="E25" s="93"/>
      <c r="F25" s="94"/>
      <c r="G25" s="326" t="s">
        <v>107</v>
      </c>
      <c r="H25" s="327"/>
      <c r="I25" s="327"/>
      <c r="J25" s="327"/>
      <c r="K25" s="327"/>
      <c r="L25" s="327"/>
      <c r="M25" s="327"/>
      <c r="N25" s="327"/>
      <c r="O25" s="327"/>
      <c r="P25" s="328"/>
      <c r="Q25" s="18"/>
    </row>
    <row r="26" spans="1:17" s="16" customFormat="1" ht="13.9" customHeight="1" x14ac:dyDescent="0.2">
      <c r="A26" s="19"/>
      <c r="B26" s="48" t="s">
        <v>124</v>
      </c>
      <c r="C26" s="17"/>
      <c r="D26" s="17"/>
      <c r="E26" s="140"/>
      <c r="F26" s="17"/>
      <c r="G26" s="271"/>
      <c r="H26" s="271"/>
      <c r="I26" s="271"/>
      <c r="J26" s="88" t="s">
        <v>84</v>
      </c>
      <c r="K26" s="332"/>
      <c r="L26" s="333"/>
      <c r="M26" s="141"/>
      <c r="N26" s="95" t="s">
        <v>84</v>
      </c>
      <c r="O26" s="142"/>
      <c r="P26" s="143"/>
      <c r="Q26" s="18"/>
    </row>
    <row r="27" spans="1:17" s="16" customFormat="1" ht="13.9" customHeight="1" x14ac:dyDescent="0.2">
      <c r="A27" s="19"/>
      <c r="B27" s="49" t="s">
        <v>100</v>
      </c>
      <c r="C27" s="23"/>
      <c r="D27" s="23"/>
      <c r="E27" s="23"/>
      <c r="F27" s="23"/>
      <c r="G27" s="331" t="s">
        <v>101</v>
      </c>
      <c r="H27" s="331"/>
      <c r="I27" s="331"/>
      <c r="J27" s="54"/>
      <c r="K27" s="334" t="s">
        <v>104</v>
      </c>
      <c r="L27" s="334"/>
      <c r="M27" s="51" t="s">
        <v>85</v>
      </c>
      <c r="N27" s="52"/>
      <c r="O27" s="50" t="s">
        <v>14</v>
      </c>
      <c r="P27" s="53" t="s">
        <v>85</v>
      </c>
      <c r="Q27" s="18"/>
    </row>
    <row r="28" spans="1:17" s="16" customFormat="1" ht="9.75" customHeight="1" thickBot="1" x14ac:dyDescent="0.25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0"/>
    </row>
    <row r="29" spans="1:17" s="16" customFormat="1" ht="6" customHeight="1" thickTop="1" x14ac:dyDescent="0.2">
      <c r="A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s="16" customFormat="1" ht="12" customHeight="1" x14ac:dyDescent="0.2">
      <c r="A30" s="172"/>
      <c r="B30" s="99" t="s">
        <v>45</v>
      </c>
      <c r="C30" s="100"/>
      <c r="D30" s="100"/>
      <c r="E30" s="100"/>
      <c r="F30" s="101"/>
      <c r="G30" s="17"/>
      <c r="H30" s="102"/>
      <c r="I30" s="173"/>
      <c r="J30" s="173"/>
      <c r="K30" s="173"/>
      <c r="L30" s="173"/>
      <c r="M30" s="173"/>
      <c r="N30" s="173"/>
      <c r="O30" s="173"/>
      <c r="P30" s="173"/>
      <c r="Q30" s="18"/>
    </row>
    <row r="31" spans="1:17" s="16" customFormat="1" ht="12" customHeight="1" x14ac:dyDescent="0.2">
      <c r="A31" s="172"/>
      <c r="B31" s="103" t="s">
        <v>46</v>
      </c>
      <c r="C31" s="104"/>
      <c r="D31" s="104"/>
      <c r="E31" s="104"/>
      <c r="F31" s="105"/>
      <c r="G31" s="17"/>
      <c r="H31" s="102"/>
      <c r="I31" s="173"/>
      <c r="J31" s="173"/>
      <c r="K31" s="173"/>
      <c r="L31" s="173"/>
      <c r="M31" s="173"/>
      <c r="N31" s="173"/>
      <c r="O31" s="173"/>
      <c r="P31" s="173"/>
      <c r="Q31" s="18"/>
    </row>
    <row r="32" spans="1:17" s="16" customFormat="1" ht="11.45" customHeight="1" x14ac:dyDescent="0.2">
      <c r="A32" s="172"/>
      <c r="B32" s="106" t="s">
        <v>47</v>
      </c>
      <c r="C32" s="107"/>
      <c r="D32" s="107"/>
      <c r="E32" s="107"/>
      <c r="F32" s="108"/>
      <c r="G32" s="173"/>
      <c r="H32" s="102"/>
      <c r="I32" s="173"/>
      <c r="J32" s="173"/>
      <c r="K32" s="173"/>
      <c r="L32" s="173"/>
      <c r="M32" s="173"/>
      <c r="N32" s="173"/>
      <c r="O32" s="173"/>
      <c r="P32" s="173"/>
      <c r="Q32" s="18"/>
    </row>
    <row r="33" spans="1:22" s="16" customFormat="1" ht="9" customHeight="1" x14ac:dyDescent="0.2">
      <c r="A33" s="172"/>
      <c r="B33" s="109"/>
      <c r="C33" s="104"/>
      <c r="D33" s="104"/>
      <c r="E33" s="104"/>
      <c r="F33" s="105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8"/>
    </row>
    <row r="34" spans="1:22" s="16" customFormat="1" x14ac:dyDescent="0.2">
      <c r="A34" s="329" t="s">
        <v>68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18"/>
    </row>
    <row r="35" spans="1:22" s="16" customFormat="1" ht="33" customHeight="1" x14ac:dyDescent="0.2">
      <c r="A35" s="19"/>
      <c r="B35" s="110" t="s">
        <v>16</v>
      </c>
      <c r="C35" s="73"/>
      <c r="D35" s="73"/>
      <c r="E35" s="73"/>
      <c r="F35" s="73"/>
      <c r="G35" s="73"/>
      <c r="H35" s="73"/>
      <c r="I35" s="322" t="s">
        <v>163</v>
      </c>
      <c r="J35" s="323"/>
      <c r="K35" s="55" t="s">
        <v>108</v>
      </c>
      <c r="L35" s="56" t="s">
        <v>109</v>
      </c>
      <c r="M35" s="57" t="s">
        <v>102</v>
      </c>
      <c r="N35" s="55" t="s">
        <v>103</v>
      </c>
      <c r="O35" s="341"/>
      <c r="P35" s="342"/>
      <c r="Q35" s="18"/>
      <c r="V35" s="194"/>
    </row>
    <row r="36" spans="1:22" s="16" customFormat="1" ht="14.1" customHeight="1" x14ac:dyDescent="0.2">
      <c r="A36" s="19"/>
      <c r="B36" s="111" t="s">
        <v>43</v>
      </c>
      <c r="C36" s="73"/>
      <c r="D36" s="73"/>
      <c r="E36" s="73"/>
      <c r="F36" s="73"/>
      <c r="G36" s="73"/>
      <c r="H36" s="112" t="s">
        <v>18</v>
      </c>
      <c r="I36" s="344"/>
      <c r="J36" s="345"/>
      <c r="K36" s="58">
        <v>223010</v>
      </c>
      <c r="L36" s="59">
        <v>223020</v>
      </c>
      <c r="M36" s="59">
        <v>223030</v>
      </c>
      <c r="N36" s="60">
        <v>223220</v>
      </c>
      <c r="O36" s="168"/>
      <c r="P36" s="144"/>
      <c r="Q36" s="18"/>
    </row>
    <row r="37" spans="1:22" s="16" customFormat="1" ht="14.1" customHeight="1" x14ac:dyDescent="0.2">
      <c r="A37" s="19"/>
      <c r="B37" s="111" t="s">
        <v>44</v>
      </c>
      <c r="C37" s="73"/>
      <c r="D37" s="73"/>
      <c r="E37" s="73"/>
      <c r="F37" s="73"/>
      <c r="G37" s="73"/>
      <c r="H37" s="112" t="s">
        <v>18</v>
      </c>
      <c r="I37" s="344"/>
      <c r="J37" s="345"/>
      <c r="K37" s="58">
        <v>223040</v>
      </c>
      <c r="L37" s="61">
        <v>223050</v>
      </c>
      <c r="M37" s="61">
        <v>223060</v>
      </c>
      <c r="N37" s="62">
        <v>223220</v>
      </c>
      <c r="O37" s="168"/>
      <c r="P37" s="145"/>
      <c r="Q37" s="18"/>
    </row>
    <row r="38" spans="1:22" s="16" customFormat="1" ht="14.1" customHeight="1" x14ac:dyDescent="0.2">
      <c r="A38" s="19"/>
      <c r="B38" s="111" t="s">
        <v>113</v>
      </c>
      <c r="C38" s="171"/>
      <c r="D38" s="113" t="s">
        <v>167</v>
      </c>
      <c r="E38" s="73" t="s">
        <v>165</v>
      </c>
      <c r="F38" s="73"/>
      <c r="G38" s="73"/>
      <c r="H38" s="112" t="s">
        <v>18</v>
      </c>
      <c r="I38" s="265">
        <f>C38*0.535</f>
        <v>0</v>
      </c>
      <c r="J38" s="266"/>
      <c r="K38" s="58">
        <v>223040</v>
      </c>
      <c r="L38" s="61">
        <v>223050</v>
      </c>
      <c r="M38" s="61">
        <v>223060</v>
      </c>
      <c r="N38" s="62">
        <v>223220</v>
      </c>
      <c r="O38" s="169"/>
      <c r="P38" s="132"/>
      <c r="Q38" s="18"/>
    </row>
    <row r="39" spans="1:22" s="16" customFormat="1" ht="14.1" customHeight="1" x14ac:dyDescent="0.2">
      <c r="A39" s="19"/>
      <c r="B39" s="111" t="s">
        <v>113</v>
      </c>
      <c r="C39" s="171"/>
      <c r="D39" s="113" t="s">
        <v>168</v>
      </c>
      <c r="E39" s="23" t="s">
        <v>166</v>
      </c>
      <c r="F39" s="23"/>
      <c r="G39" s="23"/>
      <c r="H39" s="112" t="s">
        <v>18</v>
      </c>
      <c r="I39" s="265">
        <f>C39*0.17</f>
        <v>0</v>
      </c>
      <c r="J39" s="266"/>
      <c r="K39" s="58">
        <v>223040</v>
      </c>
      <c r="L39" s="61">
        <v>223050</v>
      </c>
      <c r="M39" s="61">
        <v>223060</v>
      </c>
      <c r="N39" s="62">
        <v>223220</v>
      </c>
      <c r="O39" s="167"/>
      <c r="P39" s="170"/>
      <c r="Q39" s="18"/>
    </row>
    <row r="40" spans="1:22" s="16" customFormat="1" ht="14.1" customHeight="1" x14ac:dyDescent="0.2">
      <c r="A40" s="19"/>
      <c r="B40" s="111" t="s">
        <v>113</v>
      </c>
      <c r="C40" s="237"/>
      <c r="D40" s="113" t="s">
        <v>162</v>
      </c>
      <c r="E40" s="343"/>
      <c r="F40" s="343"/>
      <c r="G40" s="343"/>
      <c r="H40" s="114" t="s">
        <v>18</v>
      </c>
      <c r="I40" s="265">
        <f>C40*0.3</f>
        <v>0</v>
      </c>
      <c r="J40" s="266"/>
      <c r="K40" s="58">
        <v>223040</v>
      </c>
      <c r="L40" s="61">
        <v>223050</v>
      </c>
      <c r="M40" s="61">
        <v>223060</v>
      </c>
      <c r="N40" s="62">
        <v>223220</v>
      </c>
      <c r="O40" s="167"/>
      <c r="P40" s="170"/>
      <c r="Q40" s="18"/>
    </row>
    <row r="41" spans="1:22" s="16" customFormat="1" ht="14.1" customHeight="1" x14ac:dyDescent="0.2">
      <c r="A41" s="19"/>
      <c r="B41" s="49" t="s">
        <v>19</v>
      </c>
      <c r="C41" s="23"/>
      <c r="D41" s="23" t="s">
        <v>29</v>
      </c>
      <c r="E41" s="23"/>
      <c r="F41" s="23"/>
      <c r="G41" s="23"/>
      <c r="H41" s="114" t="s">
        <v>18</v>
      </c>
      <c r="I41" s="344"/>
      <c r="J41" s="345"/>
      <c r="K41" s="58">
        <v>223040</v>
      </c>
      <c r="L41" s="61">
        <v>223050</v>
      </c>
      <c r="M41" s="61">
        <v>223060</v>
      </c>
      <c r="N41" s="62">
        <v>223220</v>
      </c>
      <c r="O41" s="168"/>
      <c r="P41" s="145"/>
      <c r="Q41" s="18"/>
    </row>
    <row r="42" spans="1:22" s="16" customFormat="1" ht="14.1" customHeight="1" x14ac:dyDescent="0.2">
      <c r="A42" s="19"/>
      <c r="B42" s="110" t="s">
        <v>17</v>
      </c>
      <c r="C42" s="73"/>
      <c r="D42" s="73"/>
      <c r="E42" s="73"/>
      <c r="F42" s="73"/>
      <c r="G42" s="73"/>
      <c r="H42" s="73"/>
      <c r="I42" s="160"/>
      <c r="J42" s="161"/>
      <c r="K42" s="63"/>
      <c r="L42" s="63"/>
      <c r="M42" s="63"/>
      <c r="N42" s="64"/>
      <c r="O42" s="169"/>
      <c r="P42" s="132"/>
      <c r="Q42" s="18"/>
    </row>
    <row r="43" spans="1:22" s="16" customFormat="1" ht="14.1" customHeight="1" x14ac:dyDescent="0.2">
      <c r="A43" s="19"/>
      <c r="B43" s="115" t="s">
        <v>115</v>
      </c>
      <c r="C43" s="171"/>
      <c r="D43" s="73" t="s">
        <v>114</v>
      </c>
      <c r="E43" s="146"/>
      <c r="F43" s="116"/>
      <c r="G43" s="117"/>
      <c r="H43" s="112" t="s">
        <v>18</v>
      </c>
      <c r="I43" s="265">
        <f>C43*E43</f>
        <v>0</v>
      </c>
      <c r="J43" s="266"/>
      <c r="K43" s="58">
        <v>223110</v>
      </c>
      <c r="L43" s="61">
        <v>223120</v>
      </c>
      <c r="M43" s="61">
        <v>223130</v>
      </c>
      <c r="N43" s="62">
        <v>223320</v>
      </c>
      <c r="O43" s="168"/>
      <c r="P43" s="145"/>
      <c r="Q43" s="18"/>
    </row>
    <row r="44" spans="1:22" s="16" customFormat="1" ht="14.1" customHeight="1" x14ac:dyDescent="0.2">
      <c r="A44" s="19"/>
      <c r="B44" s="111" t="s">
        <v>20</v>
      </c>
      <c r="C44" s="171"/>
      <c r="D44" s="174" t="s">
        <v>23</v>
      </c>
      <c r="E44" s="146"/>
      <c r="F44" s="118"/>
      <c r="G44" s="73"/>
      <c r="H44" s="112" t="s">
        <v>18</v>
      </c>
      <c r="I44" s="74"/>
      <c r="J44" s="75"/>
      <c r="K44" s="65"/>
      <c r="L44" s="65"/>
      <c r="M44" s="65"/>
      <c r="N44" s="66"/>
      <c r="O44" s="165"/>
      <c r="P44" s="76"/>
      <c r="Q44" s="18"/>
    </row>
    <row r="45" spans="1:22" s="16" customFormat="1" ht="14.1" customHeight="1" x14ac:dyDescent="0.2">
      <c r="A45" s="19"/>
      <c r="B45" s="111" t="s">
        <v>21</v>
      </c>
      <c r="C45" s="171"/>
      <c r="D45" s="174" t="s">
        <v>23</v>
      </c>
      <c r="E45" s="146"/>
      <c r="F45" s="118"/>
      <c r="G45" s="73"/>
      <c r="H45" s="112" t="s">
        <v>18</v>
      </c>
      <c r="I45" s="77"/>
      <c r="J45" s="78"/>
      <c r="K45" s="67"/>
      <c r="L45" s="67"/>
      <c r="M45" s="67"/>
      <c r="N45" s="68"/>
      <c r="O45" s="166"/>
      <c r="P45" s="79"/>
      <c r="Q45" s="18"/>
    </row>
    <row r="46" spans="1:22" s="16" customFormat="1" ht="14.1" customHeight="1" x14ac:dyDescent="0.2">
      <c r="A46" s="19"/>
      <c r="B46" s="111" t="s">
        <v>22</v>
      </c>
      <c r="C46" s="171"/>
      <c r="D46" s="174" t="s">
        <v>23</v>
      </c>
      <c r="E46" s="146"/>
      <c r="F46" s="118"/>
      <c r="G46" s="73"/>
      <c r="H46" s="112" t="s">
        <v>18</v>
      </c>
      <c r="I46" s="80"/>
      <c r="J46" s="81"/>
      <c r="K46" s="69"/>
      <c r="L46" s="69"/>
      <c r="M46" s="69"/>
      <c r="N46" s="70"/>
      <c r="O46" s="167"/>
      <c r="P46" s="82"/>
      <c r="Q46" s="18"/>
    </row>
    <row r="47" spans="1:22" s="16" customFormat="1" ht="14.1" customHeight="1" x14ac:dyDescent="0.2">
      <c r="A47" s="19"/>
      <c r="B47" s="110"/>
      <c r="C47" s="73"/>
      <c r="D47" s="73"/>
      <c r="E47" s="73"/>
      <c r="F47" s="73"/>
      <c r="G47" s="73"/>
      <c r="H47" s="112" t="s">
        <v>24</v>
      </c>
      <c r="I47" s="346">
        <f>(C44*E44)+(C45*E45)+(C46*E46)</f>
        <v>0</v>
      </c>
      <c r="J47" s="347"/>
      <c r="K47" s="58">
        <v>223140</v>
      </c>
      <c r="L47" s="61">
        <v>223150</v>
      </c>
      <c r="M47" s="61">
        <v>223160</v>
      </c>
      <c r="N47" s="62">
        <v>223320</v>
      </c>
      <c r="O47" s="195"/>
      <c r="P47" s="82"/>
      <c r="Q47" s="18"/>
    </row>
    <row r="48" spans="1:22" s="16" customFormat="1" ht="14.1" customHeight="1" x14ac:dyDescent="0.2">
      <c r="A48" s="19"/>
      <c r="B48" s="110" t="s">
        <v>25</v>
      </c>
      <c r="C48" s="73"/>
      <c r="D48" s="73"/>
      <c r="E48" s="73"/>
      <c r="F48" s="73"/>
      <c r="G48" s="73"/>
      <c r="H48" s="112"/>
      <c r="I48" s="160"/>
      <c r="J48" s="161"/>
      <c r="K48" s="58"/>
      <c r="L48" s="61"/>
      <c r="M48" s="61"/>
      <c r="N48" s="62"/>
      <c r="O48" s="195"/>
      <c r="P48" s="82"/>
      <c r="Q48" s="18"/>
    </row>
    <row r="49" spans="1:25" s="16" customFormat="1" ht="14.1" customHeight="1" x14ac:dyDescent="0.2">
      <c r="A49" s="19"/>
      <c r="B49" s="111" t="s">
        <v>56</v>
      </c>
      <c r="C49" s="73"/>
      <c r="D49" s="73"/>
      <c r="E49" s="73"/>
      <c r="F49" s="73"/>
      <c r="G49" s="73"/>
      <c r="H49" s="112" t="s">
        <v>18</v>
      </c>
      <c r="I49" s="344"/>
      <c r="J49" s="345"/>
      <c r="K49" s="58">
        <v>234510</v>
      </c>
      <c r="L49" s="61">
        <v>234520</v>
      </c>
      <c r="M49" s="61">
        <v>234530</v>
      </c>
      <c r="N49" s="62">
        <v>223320</v>
      </c>
      <c r="O49" s="168"/>
      <c r="P49" s="145"/>
      <c r="Q49" s="18"/>
    </row>
    <row r="50" spans="1:25" s="16" customFormat="1" ht="14.1" customHeight="1" thickBot="1" x14ac:dyDescent="0.25">
      <c r="A50" s="19"/>
      <c r="B50" s="111" t="s">
        <v>26</v>
      </c>
      <c r="C50" s="73"/>
      <c r="D50" s="73"/>
      <c r="E50" s="73"/>
      <c r="F50" s="73"/>
      <c r="G50" s="73"/>
      <c r="H50" s="112" t="s">
        <v>18</v>
      </c>
      <c r="I50" s="265">
        <f>IF(N107="","",N107)</f>
        <v>0</v>
      </c>
      <c r="J50" s="266"/>
      <c r="K50" s="58">
        <v>223170</v>
      </c>
      <c r="L50" s="60">
        <v>223180</v>
      </c>
      <c r="M50" s="59">
        <v>223190</v>
      </c>
      <c r="N50" s="62">
        <v>223320</v>
      </c>
      <c r="O50" s="168"/>
      <c r="P50" s="145"/>
      <c r="Q50" s="18"/>
    </row>
    <row r="51" spans="1:25" s="16" customFormat="1" ht="19.5" customHeight="1" x14ac:dyDescent="0.2">
      <c r="A51" s="19"/>
      <c r="B51" s="119" t="s">
        <v>80</v>
      </c>
      <c r="C51" s="282" t="s">
        <v>81</v>
      </c>
      <c r="D51" s="283"/>
      <c r="E51" s="284"/>
      <c r="F51" s="120" t="s">
        <v>70</v>
      </c>
      <c r="G51" s="318" t="s">
        <v>82</v>
      </c>
      <c r="H51" s="319"/>
      <c r="I51" s="83"/>
      <c r="J51" s="84"/>
      <c r="K51" s="128"/>
      <c r="L51" s="128"/>
      <c r="M51" s="128"/>
      <c r="N51" s="128"/>
      <c r="O51" s="151" t="s">
        <v>116</v>
      </c>
      <c r="P51" s="31"/>
      <c r="Q51" s="18"/>
    </row>
    <row r="52" spans="1:25" s="16" customFormat="1" ht="14.1" customHeight="1" x14ac:dyDescent="0.2">
      <c r="A52" s="19"/>
      <c r="B52" s="129" t="s">
        <v>83</v>
      </c>
      <c r="C52" s="279"/>
      <c r="D52" s="280"/>
      <c r="E52" s="281"/>
      <c r="F52" s="71"/>
      <c r="G52" s="267"/>
      <c r="H52" s="268"/>
      <c r="I52" s="77"/>
      <c r="J52" s="85"/>
      <c r="K52" s="339" t="s">
        <v>112</v>
      </c>
      <c r="L52" s="340"/>
      <c r="M52" s="196"/>
      <c r="N52" s="196"/>
      <c r="O52" s="197"/>
      <c r="P52" s="198"/>
      <c r="Q52" s="18"/>
    </row>
    <row r="53" spans="1:25" s="16" customFormat="1" ht="14.1" customHeight="1" x14ac:dyDescent="0.2">
      <c r="A53" s="19"/>
      <c r="B53" s="130"/>
      <c r="C53" s="279"/>
      <c r="D53" s="280"/>
      <c r="E53" s="281"/>
      <c r="F53" s="72"/>
      <c r="G53" s="267"/>
      <c r="H53" s="268"/>
      <c r="I53" s="77"/>
      <c r="J53" s="85"/>
      <c r="K53" s="311"/>
      <c r="L53" s="312"/>
      <c r="M53" s="312"/>
      <c r="N53" s="312"/>
      <c r="O53" s="312"/>
      <c r="P53" s="313"/>
      <c r="Q53" s="18"/>
    </row>
    <row r="54" spans="1:25" s="16" customFormat="1" ht="14.1" customHeight="1" x14ac:dyDescent="0.2">
      <c r="A54" s="19"/>
      <c r="B54" s="130"/>
      <c r="C54" s="279"/>
      <c r="D54" s="280"/>
      <c r="E54" s="281"/>
      <c r="F54" s="72"/>
      <c r="G54" s="267"/>
      <c r="H54" s="268"/>
      <c r="I54" s="77"/>
      <c r="J54" s="85"/>
      <c r="K54" s="314"/>
      <c r="L54" s="312"/>
      <c r="M54" s="312"/>
      <c r="N54" s="312"/>
      <c r="O54" s="312"/>
      <c r="P54" s="313"/>
      <c r="Q54" s="18"/>
      <c r="W54" s="157"/>
      <c r="X54" s="157"/>
      <c r="Y54" s="157"/>
    </row>
    <row r="55" spans="1:25" s="16" customFormat="1" ht="14.1" customHeight="1" thickBot="1" x14ac:dyDescent="0.25">
      <c r="A55" s="19"/>
      <c r="B55" s="131"/>
      <c r="C55" s="279"/>
      <c r="D55" s="280"/>
      <c r="E55" s="281"/>
      <c r="F55" s="72"/>
      <c r="G55" s="267"/>
      <c r="H55" s="268"/>
      <c r="I55" s="86"/>
      <c r="J55" s="87"/>
      <c r="K55" s="314"/>
      <c r="L55" s="312"/>
      <c r="M55" s="312"/>
      <c r="N55" s="312"/>
      <c r="O55" s="312"/>
      <c r="P55" s="313"/>
      <c r="Q55" s="18"/>
      <c r="S55" s="157"/>
      <c r="T55" s="157"/>
      <c r="U55" s="157"/>
      <c r="V55" s="157"/>
      <c r="W55" s="157"/>
      <c r="X55" s="157"/>
      <c r="Y55" s="157"/>
    </row>
    <row r="56" spans="1:25" s="16" customFormat="1" ht="14.1" customHeight="1" x14ac:dyDescent="0.2">
      <c r="A56" s="19"/>
      <c r="B56" s="336" t="s">
        <v>164</v>
      </c>
      <c r="C56" s="337"/>
      <c r="D56" s="337"/>
      <c r="E56" s="337"/>
      <c r="F56" s="337"/>
      <c r="G56" s="337"/>
      <c r="H56" s="338"/>
      <c r="I56" s="320">
        <f>SUM(I36:J55)</f>
        <v>0</v>
      </c>
      <c r="J56" s="321"/>
      <c r="K56" s="314"/>
      <c r="L56" s="312"/>
      <c r="M56" s="312"/>
      <c r="N56" s="312"/>
      <c r="O56" s="312"/>
      <c r="P56" s="313"/>
      <c r="Q56" s="18"/>
    </row>
    <row r="57" spans="1:25" s="16" customFormat="1" ht="22.9" customHeight="1" thickBot="1" x14ac:dyDescent="0.25">
      <c r="A57" s="19"/>
      <c r="B57" s="288" t="s">
        <v>78</v>
      </c>
      <c r="C57" s="289"/>
      <c r="D57" s="289"/>
      <c r="E57" s="289"/>
      <c r="F57" s="290"/>
      <c r="G57" s="290"/>
      <c r="H57" s="290"/>
      <c r="I57" s="309"/>
      <c r="J57" s="310"/>
      <c r="K57" s="314"/>
      <c r="L57" s="312"/>
      <c r="M57" s="312"/>
      <c r="N57" s="312"/>
      <c r="O57" s="312"/>
      <c r="P57" s="313"/>
      <c r="Q57" s="18"/>
    </row>
    <row r="58" spans="1:25" s="16" customFormat="1" ht="14.1" customHeight="1" thickBot="1" x14ac:dyDescent="0.25">
      <c r="A58" s="19"/>
      <c r="B58" s="121"/>
      <c r="C58" s="157"/>
      <c r="D58" s="157"/>
      <c r="E58" s="122" t="s">
        <v>111</v>
      </c>
      <c r="F58" s="286"/>
      <c r="G58" s="287"/>
      <c r="H58" s="124">
        <v>-221322</v>
      </c>
      <c r="I58" s="133"/>
      <c r="J58" s="134"/>
      <c r="K58" s="314"/>
      <c r="L58" s="312"/>
      <c r="M58" s="312"/>
      <c r="N58" s="312"/>
      <c r="O58" s="312"/>
      <c r="P58" s="313"/>
      <c r="Q58" s="18"/>
      <c r="W58" s="199"/>
      <c r="X58" s="200"/>
      <c r="Y58" s="199"/>
    </row>
    <row r="59" spans="1:25" s="16" customFormat="1" ht="14.1" customHeight="1" x14ac:dyDescent="0.2">
      <c r="A59" s="19"/>
      <c r="B59" s="121"/>
      <c r="C59" s="157"/>
      <c r="D59" s="157"/>
      <c r="E59" s="157"/>
      <c r="F59" s="123" t="s">
        <v>79</v>
      </c>
      <c r="G59" s="294"/>
      <c r="H59" s="295"/>
      <c r="I59" s="133"/>
      <c r="J59" s="135"/>
      <c r="K59" s="296" t="s">
        <v>159</v>
      </c>
      <c r="L59" s="297"/>
      <c r="M59" s="297"/>
      <c r="N59" s="297"/>
      <c r="O59" s="297"/>
      <c r="P59" s="298"/>
      <c r="Q59" s="18"/>
      <c r="U59" s="201"/>
      <c r="V59" s="199"/>
    </row>
    <row r="60" spans="1:25" s="16" customFormat="1" ht="14.1" customHeight="1" thickBot="1" x14ac:dyDescent="0.25">
      <c r="A60" s="19"/>
      <c r="B60" s="125"/>
      <c r="C60" s="93"/>
      <c r="D60" s="93"/>
      <c r="E60" s="93"/>
      <c r="F60" s="93"/>
      <c r="G60" s="126"/>
      <c r="H60" s="127" t="s">
        <v>125</v>
      </c>
      <c r="I60" s="307"/>
      <c r="J60" s="308"/>
      <c r="K60" s="299"/>
      <c r="L60" s="300"/>
      <c r="M60" s="300"/>
      <c r="N60" s="300"/>
      <c r="O60" s="301"/>
      <c r="P60" s="302"/>
      <c r="Q60" s="18"/>
    </row>
    <row r="61" spans="1:25" s="16" customFormat="1" ht="14.1" customHeight="1" thickBot="1" x14ac:dyDescent="0.25">
      <c r="A61" s="19"/>
      <c r="B61" s="291" t="s">
        <v>77</v>
      </c>
      <c r="C61" s="292"/>
      <c r="D61" s="292"/>
      <c r="E61" s="292"/>
      <c r="F61" s="292"/>
      <c r="G61" s="292"/>
      <c r="H61" s="293"/>
      <c r="I61" s="305">
        <f>I56++I57+I60</f>
        <v>0</v>
      </c>
      <c r="J61" s="306"/>
      <c r="K61" s="303" t="s">
        <v>160</v>
      </c>
      <c r="L61" s="304"/>
      <c r="M61" s="202"/>
      <c r="N61" s="202"/>
      <c r="O61" s="203" t="s">
        <v>161</v>
      </c>
      <c r="P61" s="204"/>
      <c r="Q61" s="18"/>
      <c r="W61" s="17"/>
      <c r="X61" s="205"/>
      <c r="Y61" s="17"/>
    </row>
    <row r="62" spans="1:25" s="16" customFormat="1" ht="12" customHeight="1" x14ac:dyDescent="0.2">
      <c r="A62" s="19"/>
      <c r="B62" s="20" t="s">
        <v>62</v>
      </c>
      <c r="I62" s="17"/>
      <c r="J62" s="20" t="s">
        <v>42</v>
      </c>
      <c r="Q62" s="18"/>
      <c r="T62" s="206"/>
      <c r="U62" s="207"/>
      <c r="V62" s="17"/>
      <c r="W62" s="208"/>
      <c r="X62" s="208"/>
      <c r="Y62" s="209"/>
    </row>
    <row r="63" spans="1:25" s="16" customFormat="1" ht="11.45" customHeight="1" x14ac:dyDescent="0.2">
      <c r="A63" s="19"/>
      <c r="B63" s="21" t="s">
        <v>27</v>
      </c>
      <c r="I63" s="17"/>
      <c r="J63" s="21" t="s">
        <v>28</v>
      </c>
      <c r="Q63" s="18"/>
      <c r="S63" s="17"/>
      <c r="T63" s="17"/>
      <c r="U63" s="17"/>
      <c r="V63" s="17"/>
      <c r="W63" s="17"/>
      <c r="X63" s="17"/>
      <c r="Y63" s="17"/>
    </row>
    <row r="64" spans="1:25" s="16" customFormat="1" ht="17.25" customHeight="1" x14ac:dyDescent="0.2">
      <c r="A64" s="19"/>
      <c r="B64" s="22"/>
      <c r="C64" s="23"/>
      <c r="D64" s="22"/>
      <c r="E64" s="22"/>
      <c r="F64" s="22"/>
      <c r="G64" s="24"/>
      <c r="H64" s="22"/>
      <c r="I64" s="17"/>
      <c r="J64" s="22"/>
      <c r="K64" s="23"/>
      <c r="L64" s="22"/>
      <c r="M64" s="22"/>
      <c r="N64" s="22"/>
      <c r="O64" s="24"/>
      <c r="P64" s="22"/>
      <c r="Q64" s="18"/>
      <c r="S64" s="17"/>
      <c r="T64" s="17"/>
      <c r="U64" s="17"/>
      <c r="V64" s="17"/>
      <c r="W64" s="210"/>
      <c r="X64" s="210"/>
      <c r="Y64" s="210"/>
    </row>
    <row r="65" spans="1:30" s="16" customFormat="1" ht="14.1" customHeight="1" thickBot="1" x14ac:dyDescent="0.25">
      <c r="A65" s="25"/>
      <c r="B65" s="26" t="s">
        <v>10</v>
      </c>
      <c r="C65" s="27"/>
      <c r="D65" s="28"/>
      <c r="E65" s="13"/>
      <c r="F65" s="26" t="s">
        <v>11</v>
      </c>
      <c r="G65" s="29"/>
      <c r="H65" s="13"/>
      <c r="I65" s="13"/>
      <c r="J65" s="26" t="s">
        <v>133</v>
      </c>
      <c r="K65" s="27"/>
      <c r="L65" s="28"/>
      <c r="M65" s="13"/>
      <c r="N65" s="26"/>
      <c r="O65" s="156" t="s">
        <v>11</v>
      </c>
      <c r="P65" s="13"/>
      <c r="Q65" s="30"/>
      <c r="S65" s="210"/>
      <c r="T65" s="210"/>
      <c r="U65" s="210"/>
      <c r="V65" s="210"/>
      <c r="W65" s="188"/>
      <c r="X65" s="188"/>
      <c r="Y65" s="188"/>
    </row>
    <row r="66" spans="1:30" s="16" customFormat="1" ht="5.45" hidden="1" customHeight="1" thickBot="1" x14ac:dyDescent="0.25">
      <c r="A66" s="2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30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</row>
    <row r="67" spans="1:30" s="188" customFormat="1" ht="16.5" thickTop="1" x14ac:dyDescent="0.25">
      <c r="A67" s="285" t="s">
        <v>49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</row>
    <row r="68" spans="1:30" s="188" customFormat="1" ht="8.1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30" s="188" customFormat="1" x14ac:dyDescent="0.2">
      <c r="A69" s="211" t="s">
        <v>126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30" s="188" customFormat="1" ht="5.0999999999999996" customHeight="1" x14ac:dyDescent="0.2">
      <c r="A70" s="2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30" s="188" customFormat="1" ht="15" x14ac:dyDescent="0.2">
      <c r="A71" s="10"/>
      <c r="B71" s="210" t="s">
        <v>128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30" s="188" customFormat="1" x14ac:dyDescent="0.2">
      <c r="A72" s="10" t="s">
        <v>31</v>
      </c>
      <c r="B72" s="17" t="s">
        <v>129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30" s="188" customFormat="1" x14ac:dyDescent="0.2">
      <c r="A73" s="10"/>
      <c r="B73" s="10" t="s">
        <v>89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30" s="188" customFormat="1" ht="5.0999999999999996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30" s="188" customFormat="1" x14ac:dyDescent="0.2">
      <c r="A75" s="10"/>
      <c r="B75" s="210" t="s">
        <v>91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30" s="188" customFormat="1" x14ac:dyDescent="0.2">
      <c r="A76" s="10"/>
      <c r="B76" s="10" t="s">
        <v>90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30" s="188" customFormat="1" ht="5.0999999999999996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30" s="188" customFormat="1" x14ac:dyDescent="0.2">
      <c r="A78" s="211" t="s">
        <v>127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30" s="188" customFormat="1" ht="5.0999999999999996" customHeight="1" x14ac:dyDescent="0.2">
      <c r="A79" s="2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30" s="188" customFormat="1" x14ac:dyDescent="0.2">
      <c r="A80" s="10"/>
      <c r="B80" s="210" t="s">
        <v>130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88" customFormat="1" x14ac:dyDescent="0.2">
      <c r="A81" s="10"/>
      <c r="B81" s="10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188" customFormat="1" x14ac:dyDescent="0.2">
      <c r="A82" s="10"/>
      <c r="B82" s="10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188" customFormat="1" ht="5.0999999999999996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188" customFormat="1" x14ac:dyDescent="0.2">
      <c r="A84" s="10"/>
      <c r="B84" s="10" t="s">
        <v>93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s="188" customFormat="1" x14ac:dyDescent="0.2">
      <c r="A85" s="10"/>
      <c r="B85" s="10" t="s">
        <v>92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188" customFormat="1" ht="8.1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188" customFormat="1" x14ac:dyDescent="0.2">
      <c r="A87" s="213" t="s">
        <v>33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188" customFormat="1" ht="8.1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188" customFormat="1" ht="12.75" customHeight="1" x14ac:dyDescent="0.2">
      <c r="A89" s="10"/>
      <c r="B89" s="17" t="s">
        <v>140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188" customFormat="1" ht="12.75" customHeight="1" x14ac:dyDescent="0.2">
      <c r="A90" s="10"/>
      <c r="B90" s="214" t="s">
        <v>141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188" customFormat="1" ht="12.75" customHeight="1" x14ac:dyDescent="0.2">
      <c r="A91" s="10"/>
      <c r="B91" s="214" t="s">
        <v>142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188" customFormat="1" ht="12.75" customHeight="1" x14ac:dyDescent="0.2">
      <c r="A92" s="10"/>
      <c r="B92" s="214" t="s">
        <v>143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88" customFormat="1" ht="5.0999999999999996" customHeight="1" x14ac:dyDescent="0.2">
      <c r="A93" s="10"/>
      <c r="B93" s="21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188" customFormat="1" x14ac:dyDescent="0.2">
      <c r="A94" s="10"/>
      <c r="B94" s="17" t="s">
        <v>119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188" customFormat="1" x14ac:dyDescent="0.2">
      <c r="A95" s="10"/>
      <c r="B95" s="17" t="s">
        <v>117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188" customFormat="1" x14ac:dyDescent="0.2">
      <c r="A96" s="10"/>
      <c r="B96" s="17" t="s">
        <v>118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5" s="188" customFormat="1" ht="5.0999999999999996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5" s="188" customFormat="1" x14ac:dyDescent="0.2">
      <c r="A98" s="10"/>
      <c r="B98" s="10" t="s">
        <v>50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5" s="188" customFormat="1" x14ac:dyDescent="0.2">
      <c r="A99" s="10"/>
      <c r="B99" s="10" t="s">
        <v>34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5" s="188" customFormat="1" ht="9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5" s="188" customFormat="1" ht="12.95" customHeight="1" x14ac:dyDescent="0.2">
      <c r="A101" s="10"/>
      <c r="B101" s="215" t="s">
        <v>16</v>
      </c>
      <c r="C101" s="216"/>
      <c r="D101" s="217" t="s">
        <v>35</v>
      </c>
      <c r="E101" s="217"/>
      <c r="F101" s="218" t="s">
        <v>18</v>
      </c>
      <c r="G101" s="147"/>
      <c r="H101" s="219"/>
      <c r="I101" s="220" t="s">
        <v>39</v>
      </c>
      <c r="J101" s="217"/>
      <c r="K101" s="221"/>
      <c r="L101" s="221"/>
      <c r="M101" s="222"/>
      <c r="N101" s="223" t="s">
        <v>40</v>
      </c>
      <c r="O101" s="224" t="s">
        <v>58</v>
      </c>
    </row>
    <row r="102" spans="1:15" s="188" customFormat="1" ht="12.95" customHeight="1" x14ac:dyDescent="0.2">
      <c r="A102" s="10"/>
      <c r="B102" s="215"/>
      <c r="C102" s="216"/>
      <c r="D102" s="217" t="s">
        <v>38</v>
      </c>
      <c r="E102" s="217"/>
      <c r="F102" s="218" t="s">
        <v>18</v>
      </c>
      <c r="G102" s="147"/>
      <c r="H102" s="219"/>
      <c r="I102" s="315"/>
      <c r="J102" s="316"/>
      <c r="K102" s="316"/>
      <c r="L102" s="316"/>
      <c r="M102" s="317"/>
      <c r="N102" s="149"/>
      <c r="O102" s="150"/>
    </row>
    <row r="103" spans="1:15" s="188" customFormat="1" ht="12.95" customHeight="1" x14ac:dyDescent="0.2">
      <c r="A103" s="10"/>
      <c r="B103" s="215" t="s">
        <v>17</v>
      </c>
      <c r="C103" s="216"/>
      <c r="D103" s="217" t="s">
        <v>36</v>
      </c>
      <c r="E103" s="217"/>
      <c r="F103" s="218" t="s">
        <v>18</v>
      </c>
      <c r="G103" s="147"/>
      <c r="H103" s="219"/>
      <c r="I103" s="315"/>
      <c r="J103" s="316"/>
      <c r="K103" s="316"/>
      <c r="L103" s="316"/>
      <c r="M103" s="317"/>
      <c r="N103" s="149"/>
      <c r="O103" s="150"/>
    </row>
    <row r="104" spans="1:15" s="188" customFormat="1" ht="12.95" customHeight="1" x14ac:dyDescent="0.2">
      <c r="A104" s="10"/>
      <c r="B104" s="215"/>
      <c r="C104" s="216"/>
      <c r="D104" s="217" t="s">
        <v>37</v>
      </c>
      <c r="E104" s="217"/>
      <c r="F104" s="218" t="s">
        <v>18</v>
      </c>
      <c r="G104" s="147"/>
      <c r="H104" s="219"/>
      <c r="I104" s="315"/>
      <c r="J104" s="316"/>
      <c r="K104" s="316"/>
      <c r="L104" s="316"/>
      <c r="M104" s="317"/>
      <c r="N104" s="149"/>
      <c r="O104" s="150"/>
    </row>
    <row r="105" spans="1:15" s="188" customFormat="1" ht="12.95" customHeight="1" x14ac:dyDescent="0.2">
      <c r="A105" s="10"/>
      <c r="B105" s="215" t="s">
        <v>25</v>
      </c>
      <c r="C105" s="216"/>
      <c r="D105" s="217" t="s">
        <v>14</v>
      </c>
      <c r="E105" s="217"/>
      <c r="F105" s="218" t="s">
        <v>18</v>
      </c>
      <c r="G105" s="147"/>
      <c r="H105" s="219"/>
      <c r="I105" s="315"/>
      <c r="J105" s="316"/>
      <c r="K105" s="316"/>
      <c r="L105" s="316"/>
      <c r="M105" s="317"/>
      <c r="N105" s="149"/>
      <c r="O105" s="150"/>
    </row>
    <row r="106" spans="1:15" s="188" customFormat="1" ht="12.95" customHeight="1" x14ac:dyDescent="0.2">
      <c r="A106" s="10"/>
      <c r="B106" s="225"/>
      <c r="C106" s="216"/>
      <c r="D106" s="217" t="s">
        <v>15</v>
      </c>
      <c r="E106" s="217"/>
      <c r="F106" s="218" t="s">
        <v>18</v>
      </c>
      <c r="G106" s="147"/>
      <c r="H106" s="219"/>
      <c r="I106" s="315"/>
      <c r="J106" s="316"/>
      <c r="K106" s="316"/>
      <c r="L106" s="316"/>
      <c r="M106" s="317"/>
      <c r="N106" s="149"/>
      <c r="O106" s="150"/>
    </row>
    <row r="107" spans="1:15" s="188" customFormat="1" ht="12.95" customHeight="1" x14ac:dyDescent="0.2">
      <c r="A107" s="10"/>
      <c r="B107" s="225"/>
      <c r="C107" s="216"/>
      <c r="D107" s="216"/>
      <c r="E107" s="226" t="s">
        <v>30</v>
      </c>
      <c r="F107" s="227" t="s">
        <v>18</v>
      </c>
      <c r="G107" s="236">
        <f>SUM(G101:G106)</f>
        <v>0</v>
      </c>
      <c r="H107" s="10"/>
      <c r="I107" s="228"/>
      <c r="J107" s="229"/>
      <c r="K107" s="229"/>
      <c r="L107" s="229"/>
      <c r="M107" s="230" t="s">
        <v>41</v>
      </c>
      <c r="N107" s="231">
        <f>SUM(N102:N106)</f>
        <v>0</v>
      </c>
      <c r="O107" s="193"/>
    </row>
    <row r="108" spans="1:15" s="188" customFormat="1" ht="9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5" s="188" customFormat="1" x14ac:dyDescent="0.2">
      <c r="A109" s="213" t="s">
        <v>131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5" s="188" customFormat="1" ht="8.1" customHeight="1" x14ac:dyDescent="0.2">
      <c r="A110" s="2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5" s="188" customFormat="1" ht="13.15" customHeight="1" x14ac:dyDescent="0.2">
      <c r="B111" s="10" t="s">
        <v>51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5" s="188" customFormat="1" ht="13.15" customHeight="1" x14ac:dyDescent="0.2">
      <c r="B112" s="10" t="s">
        <v>96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188" customFormat="1" ht="13.15" customHeight="1" x14ac:dyDescent="0.2">
      <c r="B113" s="10" t="s">
        <v>97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188" customFormat="1" ht="8.1" customHeight="1" x14ac:dyDescent="0.2">
      <c r="A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188" customFormat="1" x14ac:dyDescent="0.2">
      <c r="A115" s="213" t="s">
        <v>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188" customFormat="1" ht="8.1" customHeight="1" x14ac:dyDescent="0.2">
      <c r="A116" s="2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188" customFormat="1" x14ac:dyDescent="0.2">
      <c r="A117" s="10"/>
      <c r="B117" s="17" t="s">
        <v>132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188" customFormat="1" ht="12.75" customHeight="1" x14ac:dyDescent="0.2">
      <c r="A118" s="10"/>
      <c r="B118" s="17" t="s">
        <v>121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188" customFormat="1" ht="5.0999999999999996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s="188" customFormat="1" ht="12.75" customHeight="1" x14ac:dyDescent="0.2">
      <c r="A120" s="10"/>
      <c r="B120" s="17" t="s">
        <v>149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188" customFormat="1" ht="5.0999999999999996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188" customFormat="1" ht="9.75" customHeight="1" x14ac:dyDescent="0.2">
      <c r="A122" s="10"/>
      <c r="B122" s="10" t="s">
        <v>67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188" customFormat="1" ht="5.0999999999999996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188" customFormat="1" ht="12.75" customHeight="1" x14ac:dyDescent="0.2">
      <c r="A124" s="10"/>
      <c r="B124" s="10" t="s">
        <v>66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188" customFormat="1" ht="12.75" customHeight="1" x14ac:dyDescent="0.2">
      <c r="A125" s="10"/>
      <c r="B125" s="17" t="s">
        <v>150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188" customFormat="1" ht="5.0999999999999996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88" customFormat="1" x14ac:dyDescent="0.2">
      <c r="A127" s="10"/>
      <c r="B127" s="10" t="s">
        <v>94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188" customFormat="1" ht="5.0999999999999996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188" customFormat="1" x14ac:dyDescent="0.2">
      <c r="A129" s="10"/>
      <c r="B129" s="10" t="s">
        <v>52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188" customFormat="1" x14ac:dyDescent="0.2">
      <c r="A130" s="10"/>
      <c r="B130" s="10" t="s">
        <v>98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188" customFormat="1" ht="5.0999999999999996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188" customFormat="1" x14ac:dyDescent="0.2">
      <c r="A132" s="10"/>
      <c r="B132" s="10" t="s">
        <v>53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188" customFormat="1" x14ac:dyDescent="0.2">
      <c r="A133" s="10"/>
      <c r="B133" s="10" t="s">
        <v>65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188" customFormat="1" ht="5.0999999999999996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188" customFormat="1" x14ac:dyDescent="0.2">
      <c r="A135" s="10"/>
      <c r="B135" s="10" t="s">
        <v>95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188" customFormat="1" ht="13.15" customHeight="1" x14ac:dyDescent="0.2">
      <c r="A136" s="10"/>
      <c r="B136" s="10" t="s">
        <v>99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s="188" customFormat="1" ht="5.0999999999999996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188" customFormat="1" ht="12.75" customHeight="1" x14ac:dyDescent="0.2">
      <c r="A138" s="10"/>
      <c r="B138" s="17" t="s">
        <v>122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188" customFormat="1" ht="5.0999999999999996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188" customFormat="1" x14ac:dyDescent="0.2">
      <c r="A140" s="10"/>
      <c r="B140" s="10" t="s">
        <v>105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s="188" customFormat="1" x14ac:dyDescent="0.2">
      <c r="A141" s="10"/>
      <c r="B141" s="10" t="s">
        <v>106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s="188" customForma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188" customForma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188" customForma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30" s="188" customForma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30" s="188" customForma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30" s="188" customForma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30" s="188" customForma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30" s="188" customForma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30" s="188" customForma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30" s="188" customForma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30" s="188" customForma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30" s="188" customForma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30" s="188" customForma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30" s="188" customForma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30" s="188" customForma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W156" s="2"/>
      <c r="X156" s="2"/>
      <c r="Y156" s="2"/>
    </row>
    <row r="157" spans="1:30" s="188" customForma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S157" s="2"/>
      <c r="T157" s="2"/>
      <c r="U157" s="2"/>
      <c r="V157" s="2"/>
      <c r="W157" s="2"/>
      <c r="X157" s="2"/>
      <c r="Y157" s="2"/>
    </row>
    <row r="158" spans="1:30" s="188" customForma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S158" s="2"/>
      <c r="T158" s="2"/>
      <c r="U158" s="2"/>
      <c r="V158" s="2"/>
      <c r="W158" s="2"/>
      <c r="X158" s="2"/>
      <c r="Y158" s="2"/>
    </row>
    <row r="159" spans="1:30" s="188" customForma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S159" s="2"/>
      <c r="T159" s="2"/>
      <c r="U159" s="2"/>
      <c r="V159" s="2"/>
      <c r="W159" s="2"/>
      <c r="X159" s="2"/>
      <c r="Y159" s="2"/>
    </row>
    <row r="160" spans="1:30" s="188" customForma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15" x14ac:dyDescent="0.2">
      <c r="A161" s="17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3"/>
      <c r="O161" s="233"/>
    </row>
    <row r="162" spans="1:15" x14ac:dyDescent="0.2">
      <c r="A162" s="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3"/>
      <c r="O162" s="233"/>
    </row>
    <row r="163" spans="1:15" x14ac:dyDescent="0.2">
      <c r="A163" s="17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3"/>
      <c r="O163" s="233"/>
    </row>
    <row r="164" spans="1:15" x14ac:dyDescent="0.2">
      <c r="A164" s="17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3"/>
      <c r="O164" s="233"/>
    </row>
    <row r="165" spans="1:15" x14ac:dyDescent="0.2">
      <c r="A165" s="17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3"/>
      <c r="O165" s="233"/>
    </row>
    <row r="166" spans="1:15" x14ac:dyDescent="0.2">
      <c r="A166" s="17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3"/>
      <c r="O166" s="233"/>
    </row>
    <row r="167" spans="1:15" x14ac:dyDescent="0.2">
      <c r="A167" s="17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3"/>
      <c r="O167" s="233"/>
    </row>
    <row r="168" spans="1:15" x14ac:dyDescent="0.2">
      <c r="A168" s="17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3"/>
      <c r="O168" s="233"/>
    </row>
    <row r="169" spans="1:15" x14ac:dyDescent="0.2">
      <c r="A169" s="17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3"/>
      <c r="O169" s="233"/>
    </row>
    <row r="170" spans="1:1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</sheetData>
  <sheetProtection algorithmName="SHA-512" hashValue="5C8kR45ygMEml9wsMmYG1L9oGaQ/eFoTJVyo9TS9jwRRvntyZhkPOrq8JNVsczLVkECyiTNGovpFqFbwfXWU0Q==" saltValue="pezb2+yNXS132qoA5cE8RA==" spinCount="100000" sheet="1" objects="1" scenarios="1" selectLockedCells="1"/>
  <mergeCells count="70">
    <mergeCell ref="E40:G40"/>
    <mergeCell ref="I37:J37"/>
    <mergeCell ref="I36:J36"/>
    <mergeCell ref="I41:J41"/>
    <mergeCell ref="I49:J49"/>
    <mergeCell ref="I40:J40"/>
    <mergeCell ref="I47:J47"/>
    <mergeCell ref="I39:J39"/>
    <mergeCell ref="G51:H51"/>
    <mergeCell ref="I56:J56"/>
    <mergeCell ref="I35:J35"/>
    <mergeCell ref="A24:P24"/>
    <mergeCell ref="G25:P25"/>
    <mergeCell ref="A34:P34"/>
    <mergeCell ref="G27:I27"/>
    <mergeCell ref="G26:I26"/>
    <mergeCell ref="K26:L26"/>
    <mergeCell ref="K27:L27"/>
    <mergeCell ref="C25:D25"/>
    <mergeCell ref="B56:H56"/>
    <mergeCell ref="K52:L52"/>
    <mergeCell ref="I38:J38"/>
    <mergeCell ref="I43:J43"/>
    <mergeCell ref="O35:P35"/>
    <mergeCell ref="I104:M104"/>
    <mergeCell ref="I105:M105"/>
    <mergeCell ref="I106:M106"/>
    <mergeCell ref="I102:M102"/>
    <mergeCell ref="I103:M103"/>
    <mergeCell ref="A67:Q67"/>
    <mergeCell ref="F58:G58"/>
    <mergeCell ref="B57:H57"/>
    <mergeCell ref="B61:H61"/>
    <mergeCell ref="G59:H59"/>
    <mergeCell ref="K59:P59"/>
    <mergeCell ref="K60:N60"/>
    <mergeCell ref="O60:P60"/>
    <mergeCell ref="K61:L61"/>
    <mergeCell ref="I61:J61"/>
    <mergeCell ref="I60:J60"/>
    <mergeCell ref="I57:J57"/>
    <mergeCell ref="K53:P58"/>
    <mergeCell ref="I50:J50"/>
    <mergeCell ref="G54:H54"/>
    <mergeCell ref="G55:H55"/>
    <mergeCell ref="N19:O19"/>
    <mergeCell ref="B10:E10"/>
    <mergeCell ref="B11:P11"/>
    <mergeCell ref="O10:P10"/>
    <mergeCell ref="F10:N10"/>
    <mergeCell ref="J13:K13"/>
    <mergeCell ref="C52:E52"/>
    <mergeCell ref="C53:E53"/>
    <mergeCell ref="C54:E54"/>
    <mergeCell ref="C55:E55"/>
    <mergeCell ref="G52:H52"/>
    <mergeCell ref="G53:H53"/>
    <mergeCell ref="C51:E51"/>
    <mergeCell ref="B8:F8"/>
    <mergeCell ref="C13:D13"/>
    <mergeCell ref="B6:F6"/>
    <mergeCell ref="G6:I6"/>
    <mergeCell ref="L6:N6"/>
    <mergeCell ref="O6:P6"/>
    <mergeCell ref="G7:H7"/>
    <mergeCell ref="B1:Q1"/>
    <mergeCell ref="A2:Q2"/>
    <mergeCell ref="B4:O4"/>
    <mergeCell ref="J5:K5"/>
    <mergeCell ref="O5:P5"/>
  </mergeCells>
  <dataValidations count="6">
    <dataValidation type="list" allowBlank="1" showInputMessage="1" showErrorMessage="1" sqref="G13 O13">
      <formula1>am_pm</formula1>
    </dataValidation>
    <dataValidation type="list" allowBlank="1" showInputMessage="1" showErrorMessage="1" sqref="M26">
      <formula1>Air</formula1>
    </dataValidation>
    <dataValidation type="list" allowBlank="1" showInputMessage="1" showErrorMessage="1" sqref="P26">
      <formula1>Reg</formula1>
    </dataValidation>
    <dataValidation type="list" allowBlank="1" showInputMessage="1" showErrorMessage="1" sqref="E44">
      <formula1>Breakfast</formula1>
    </dataValidation>
    <dataValidation type="list" allowBlank="1" showInputMessage="1" showErrorMessage="1" sqref="E45">
      <formula1>Lunch</formula1>
    </dataValidation>
    <dataValidation type="list" allowBlank="1" showInputMessage="1" showErrorMessage="1" sqref="E46">
      <formula1>Dinner</formula1>
    </dataValidation>
  </dataValidations>
  <hyperlinks>
    <hyperlink ref="C17" r:id="rId1"/>
    <hyperlink ref="M18" r:id="rId2"/>
    <hyperlink ref="G14" r:id="rId3"/>
  </hyperlinks>
  <printOptions horizontalCentered="1" verticalCentered="1"/>
  <pageMargins left="0" right="0" top="0" bottom="0" header="0" footer="0"/>
  <pageSetup scale="93" fitToHeight="2" orientation="portrait" r:id="rId4"/>
  <headerFooter alignWithMargins="0"/>
  <rowBreaks count="1" manualBreakCount="1">
    <brk id="66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021" r:id="rId7" name="Check Box 229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10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2" r:id="rId8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9" name="Check Box 23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47625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6" r:id="rId10" name="Check Box 23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11" name="Check Box 236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133350</xdr:rowOff>
                  </from>
                  <to>
                    <xdr:col>15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8" r:id="rId12" name="Check Box 246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104775</xdr:rowOff>
                  </from>
                  <to>
                    <xdr:col>16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4" r:id="rId13" name="Check Box 332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104775</xdr:rowOff>
                  </from>
                  <to>
                    <xdr:col>10</xdr:col>
                    <xdr:colOff>190500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5" r:id="rId14" name="Check Box 333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466725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7" r:id="rId15" name="Check Box 335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209550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8" r:id="rId16" name="Check Box 336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9"/>
  <sheetViews>
    <sheetView zoomScaleNormal="100" workbookViewId="0">
      <selection activeCell="C25" sqref="C25:D25"/>
    </sheetView>
  </sheetViews>
  <sheetFormatPr defaultColWidth="9.140625" defaultRowHeight="12.75" x14ac:dyDescent="0.2"/>
  <cols>
    <col min="1" max="1" width="1.7109375" style="2" customWidth="1"/>
    <col min="2" max="2" width="9.28515625" style="2" customWidth="1"/>
    <col min="3" max="3" width="6" style="2" customWidth="1"/>
    <col min="4" max="4" width="6.5703125" style="2" customWidth="1"/>
    <col min="5" max="5" width="7.28515625" style="2" customWidth="1"/>
    <col min="6" max="6" width="6.7109375" style="2" customWidth="1"/>
    <col min="7" max="7" width="6" style="2" customWidth="1"/>
    <col min="8" max="8" width="7.85546875" style="2" customWidth="1"/>
    <col min="9" max="9" width="8.140625" style="2" customWidth="1"/>
    <col min="10" max="10" width="6.7109375" style="2" customWidth="1"/>
    <col min="11" max="14" width="5.85546875" style="2" customWidth="1"/>
    <col min="15" max="16" width="9.7109375" style="2" customWidth="1"/>
    <col min="17" max="17" width="1.7109375" style="2" customWidth="1"/>
    <col min="18" max="18" width="3.7109375" style="2" customWidth="1"/>
    <col min="19" max="16384" width="9.140625" style="2"/>
  </cols>
  <sheetData>
    <row r="1" spans="1:25" ht="11.25" customHeight="1" x14ac:dyDescent="0.2"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25" ht="12.75" customHeight="1" x14ac:dyDescent="0.2">
      <c r="A2" s="248" t="s">
        <v>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25" ht="5.25" customHeight="1" thickBot="1" x14ac:dyDescent="0.2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25" ht="13.5" customHeight="1" thickTop="1" x14ac:dyDescent="0.25">
      <c r="A4" s="89"/>
      <c r="B4" s="249" t="s">
        <v>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90"/>
      <c r="Q4" s="91"/>
    </row>
    <row r="5" spans="1:25" ht="9.75" customHeight="1" x14ac:dyDescent="0.2">
      <c r="A5" s="5"/>
      <c r="B5" s="176" t="s">
        <v>1</v>
      </c>
      <c r="C5" s="36"/>
      <c r="D5" s="36"/>
      <c r="E5" s="36"/>
      <c r="F5" s="37"/>
      <c r="G5" s="38" t="s">
        <v>59</v>
      </c>
      <c r="H5" s="36"/>
      <c r="I5" s="36"/>
      <c r="J5" s="250" t="s">
        <v>61</v>
      </c>
      <c r="K5" s="251"/>
      <c r="L5" s="39" t="s">
        <v>88</v>
      </c>
      <c r="M5" s="40"/>
      <c r="N5" s="41"/>
      <c r="O5" s="252" t="s">
        <v>2</v>
      </c>
      <c r="P5" s="253"/>
      <c r="Q5" s="8"/>
    </row>
    <row r="6" spans="1:25" ht="12.75" customHeight="1" x14ac:dyDescent="0.2">
      <c r="A6" s="5"/>
      <c r="B6" s="254"/>
      <c r="C6" s="255"/>
      <c r="D6" s="255"/>
      <c r="E6" s="255"/>
      <c r="F6" s="256"/>
      <c r="G6" s="259"/>
      <c r="H6" s="260"/>
      <c r="I6" s="261"/>
      <c r="J6" s="136" t="s">
        <v>31</v>
      </c>
      <c r="K6" s="137"/>
      <c r="L6" s="262"/>
      <c r="M6" s="263"/>
      <c r="N6" s="264"/>
      <c r="O6" s="243"/>
      <c r="P6" s="244"/>
      <c r="Q6" s="8"/>
    </row>
    <row r="7" spans="1:25" ht="10.5" customHeight="1" x14ac:dyDescent="0.2">
      <c r="A7" s="5"/>
      <c r="B7" s="176" t="s">
        <v>48</v>
      </c>
      <c r="C7" s="38"/>
      <c r="D7" s="38"/>
      <c r="E7" s="38"/>
      <c r="F7" s="42"/>
      <c r="G7" s="245" t="s">
        <v>60</v>
      </c>
      <c r="H7" s="246"/>
      <c r="I7" s="43" t="s">
        <v>120</v>
      </c>
      <c r="J7" s="44"/>
      <c r="K7" s="44"/>
      <c r="L7" s="235"/>
      <c r="M7" s="152"/>
      <c r="N7" s="153"/>
      <c r="O7" s="152"/>
      <c r="P7" s="154"/>
      <c r="Q7" s="8"/>
    </row>
    <row r="8" spans="1:25" ht="12.75" customHeight="1" x14ac:dyDescent="0.2">
      <c r="A8" s="5"/>
      <c r="B8" s="254"/>
      <c r="C8" s="255"/>
      <c r="D8" s="255"/>
      <c r="E8" s="255"/>
      <c r="F8" s="256"/>
      <c r="G8" s="136"/>
      <c r="H8" s="137"/>
      <c r="I8" s="136"/>
      <c r="J8" s="182"/>
      <c r="K8" s="183"/>
      <c r="L8" s="138"/>
      <c r="M8" s="153"/>
      <c r="N8" s="153"/>
      <c r="O8" s="184"/>
      <c r="P8" s="185"/>
      <c r="Q8" s="8"/>
    </row>
    <row r="9" spans="1:25" x14ac:dyDescent="0.2">
      <c r="A9" s="5"/>
      <c r="B9" s="176" t="s">
        <v>4</v>
      </c>
      <c r="C9" s="38"/>
      <c r="D9" s="38"/>
      <c r="E9" s="37"/>
      <c r="F9" s="158" t="s">
        <v>136</v>
      </c>
      <c r="G9" s="38"/>
      <c r="H9" s="38"/>
      <c r="I9" s="38"/>
      <c r="J9" s="38"/>
      <c r="K9" s="46"/>
      <c r="L9" s="46"/>
      <c r="M9" s="46"/>
      <c r="N9" s="46"/>
      <c r="O9" s="176" t="s">
        <v>135</v>
      </c>
      <c r="P9" s="37"/>
      <c r="Q9" s="8"/>
    </row>
    <row r="10" spans="1:25" ht="11.25" customHeight="1" x14ac:dyDescent="0.2">
      <c r="A10" s="5"/>
      <c r="B10" s="270"/>
      <c r="C10" s="271"/>
      <c r="D10" s="271"/>
      <c r="E10" s="272"/>
      <c r="F10" s="262"/>
      <c r="G10" s="263"/>
      <c r="H10" s="263"/>
      <c r="I10" s="263"/>
      <c r="J10" s="263"/>
      <c r="K10" s="263"/>
      <c r="L10" s="263"/>
      <c r="M10" s="263"/>
      <c r="N10" s="264"/>
      <c r="O10" s="277"/>
      <c r="P10" s="278"/>
      <c r="Q10" s="8"/>
    </row>
    <row r="11" spans="1:25" ht="10.5" customHeight="1" x14ac:dyDescent="0.2">
      <c r="A11" s="5"/>
      <c r="B11" s="273" t="s">
        <v>7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5"/>
      <c r="N11" s="275"/>
      <c r="O11" s="275"/>
      <c r="P11" s="276"/>
      <c r="Q11" s="8"/>
    </row>
    <row r="12" spans="1:25" ht="4.9000000000000004" customHeight="1" x14ac:dyDescent="0.2">
      <c r="A12" s="5"/>
      <c r="B12" s="47"/>
      <c r="C12" s="7"/>
      <c r="D12" s="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5"/>
      <c r="Q12" s="8"/>
    </row>
    <row r="13" spans="1:25" ht="10.9" customHeight="1" x14ac:dyDescent="0.2">
      <c r="A13" s="5"/>
      <c r="B13" s="32" t="s">
        <v>5</v>
      </c>
      <c r="C13" s="257"/>
      <c r="D13" s="258"/>
      <c r="E13" s="33" t="s">
        <v>6</v>
      </c>
      <c r="F13" s="139"/>
      <c r="G13" s="241" t="s">
        <v>63</v>
      </c>
      <c r="H13" s="33"/>
      <c r="I13" s="35" t="s">
        <v>8</v>
      </c>
      <c r="J13" s="257"/>
      <c r="K13" s="258"/>
      <c r="L13" s="34"/>
      <c r="M13" s="35" t="s">
        <v>9</v>
      </c>
      <c r="N13" s="139"/>
      <c r="O13" s="242" t="s">
        <v>63</v>
      </c>
      <c r="P13" s="186"/>
      <c r="Q13" s="8"/>
    </row>
    <row r="14" spans="1:25" ht="11.25" customHeight="1" x14ac:dyDescent="0.2">
      <c r="A14" s="5"/>
      <c r="B14" s="20" t="s">
        <v>151</v>
      </c>
      <c r="C14" s="6"/>
      <c r="D14" s="6"/>
      <c r="E14" s="6"/>
      <c r="F14" s="6"/>
      <c r="G14" s="187" t="s">
        <v>154</v>
      </c>
      <c r="H14" s="7"/>
      <c r="I14" s="7"/>
      <c r="J14" s="20" t="s">
        <v>145</v>
      </c>
      <c r="K14" s="6"/>
      <c r="L14" s="6"/>
      <c r="M14" s="6"/>
      <c r="N14" s="6"/>
      <c r="O14" s="6"/>
      <c r="P14" s="7"/>
      <c r="Q14" s="8"/>
      <c r="Y14" s="188"/>
    </row>
    <row r="15" spans="1:25" ht="10.5" customHeight="1" x14ac:dyDescent="0.2">
      <c r="A15" s="5"/>
      <c r="B15" s="20" t="s">
        <v>155</v>
      </c>
      <c r="C15" s="6"/>
      <c r="D15" s="6"/>
      <c r="E15" s="6"/>
      <c r="F15" s="6"/>
      <c r="G15" s="7"/>
      <c r="H15" s="7"/>
      <c r="I15" s="7"/>
      <c r="J15" s="20" t="s">
        <v>146</v>
      </c>
      <c r="K15" s="6"/>
      <c r="L15" s="6"/>
      <c r="M15" s="6"/>
      <c r="N15" s="6"/>
      <c r="O15" s="6"/>
      <c r="P15" s="7"/>
      <c r="Q15" s="8"/>
      <c r="Y15" s="188"/>
    </row>
    <row r="16" spans="1:25" ht="10.5" customHeight="1" x14ac:dyDescent="0.2">
      <c r="A16" s="5"/>
      <c r="B16" s="20" t="s">
        <v>152</v>
      </c>
      <c r="C16" s="6"/>
      <c r="D16" s="6"/>
      <c r="E16" s="6"/>
      <c r="F16" s="6"/>
      <c r="H16" s="7"/>
      <c r="I16" s="7"/>
      <c r="J16" s="155" t="s">
        <v>144</v>
      </c>
      <c r="K16" s="6"/>
      <c r="L16" s="6"/>
      <c r="M16" s="6"/>
      <c r="N16" s="6"/>
      <c r="O16" s="6"/>
      <c r="P16" s="7"/>
      <c r="Q16" s="8"/>
      <c r="Y16" s="188"/>
    </row>
    <row r="17" spans="1:17" ht="9.75" customHeight="1" x14ac:dyDescent="0.2">
      <c r="A17" s="5"/>
      <c r="B17" s="189" t="s">
        <v>153</v>
      </c>
      <c r="C17" s="190" t="s">
        <v>87</v>
      </c>
      <c r="D17" s="6"/>
      <c r="E17" s="20" t="s">
        <v>156</v>
      </c>
      <c r="F17" s="6"/>
      <c r="G17" s="7"/>
      <c r="H17" s="7"/>
      <c r="I17" s="7"/>
      <c r="J17" s="155" t="s">
        <v>147</v>
      </c>
      <c r="K17" s="6"/>
      <c r="L17" s="6"/>
      <c r="M17" s="6"/>
      <c r="N17" s="6"/>
      <c r="O17" s="6"/>
      <c r="P17" s="7"/>
      <c r="Q17" s="8"/>
    </row>
    <row r="18" spans="1:17" ht="9.75" customHeight="1" x14ac:dyDescent="0.2">
      <c r="A18" s="5"/>
      <c r="B18" s="20" t="s">
        <v>157</v>
      </c>
      <c r="C18" s="6"/>
      <c r="D18" s="6"/>
      <c r="E18" s="6"/>
      <c r="F18" s="6"/>
      <c r="G18" s="7"/>
      <c r="H18" s="7"/>
      <c r="I18" s="7"/>
      <c r="J18" s="20" t="s">
        <v>148</v>
      </c>
      <c r="K18" s="6"/>
      <c r="L18" s="6"/>
      <c r="M18" s="164" t="s">
        <v>137</v>
      </c>
      <c r="O18" s="191"/>
      <c r="Q18" s="8"/>
    </row>
    <row r="19" spans="1:17" ht="10.5" customHeight="1" x14ac:dyDescent="0.2">
      <c r="A19" s="5"/>
      <c r="B19" s="20" t="s">
        <v>158</v>
      </c>
      <c r="C19" s="6"/>
      <c r="D19" s="6"/>
      <c r="E19" s="6"/>
      <c r="F19" s="6"/>
      <c r="G19" s="7"/>
      <c r="H19" s="7"/>
      <c r="I19" s="7"/>
      <c r="J19" s="189" t="s">
        <v>139</v>
      </c>
      <c r="K19" s="6"/>
      <c r="L19" s="6"/>
      <c r="M19" s="6"/>
      <c r="N19" s="269"/>
      <c r="O19" s="269"/>
      <c r="P19" s="159" t="s">
        <v>138</v>
      </c>
      <c r="Q19" s="8"/>
    </row>
    <row r="20" spans="1:17" ht="9.75" customHeight="1" x14ac:dyDescent="0.2">
      <c r="A20" s="5"/>
      <c r="C20" s="6"/>
      <c r="D20" s="6"/>
      <c r="E20" s="6"/>
      <c r="F20" s="6"/>
      <c r="H20" s="192"/>
      <c r="I20" s="10"/>
      <c r="J20" s="9" t="s">
        <v>12</v>
      </c>
      <c r="K20" s="7"/>
      <c r="L20" s="7"/>
      <c r="M20" s="7"/>
      <c r="N20" s="7"/>
      <c r="O20" s="7"/>
      <c r="P20" s="7"/>
      <c r="Q20" s="8"/>
    </row>
    <row r="21" spans="1:17" ht="10.5" customHeight="1" x14ac:dyDescent="0.2">
      <c r="A21" s="5"/>
      <c r="C21" s="6"/>
      <c r="D21" s="6"/>
      <c r="E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ht="9.75" customHeight="1" x14ac:dyDescent="0.2">
      <c r="A22" s="5"/>
      <c r="B22" s="11"/>
      <c r="C22" s="11"/>
      <c r="D22" s="11"/>
      <c r="E22" s="11"/>
      <c r="F22" s="11"/>
      <c r="G22" s="11"/>
      <c r="H22" s="7"/>
      <c r="I22" s="7"/>
      <c r="J22" s="11"/>
      <c r="K22" s="11"/>
      <c r="L22" s="11"/>
      <c r="M22" s="11"/>
      <c r="N22" s="11"/>
      <c r="O22" s="11"/>
      <c r="P22" s="11"/>
      <c r="Q22" s="8"/>
    </row>
    <row r="23" spans="1:17" ht="13.5" thickBot="1" x14ac:dyDescent="0.25">
      <c r="A23" s="12"/>
      <c r="B23" s="13" t="s">
        <v>10</v>
      </c>
      <c r="C23" s="14"/>
      <c r="D23" s="14"/>
      <c r="E23" s="13"/>
      <c r="F23" s="13" t="s">
        <v>11</v>
      </c>
      <c r="G23" s="13"/>
      <c r="H23" s="13"/>
      <c r="I23" s="14"/>
      <c r="J23" s="13" t="s">
        <v>134</v>
      </c>
      <c r="K23" s="13"/>
      <c r="L23" s="13"/>
      <c r="M23" s="13"/>
      <c r="N23" s="13"/>
      <c r="O23" s="13"/>
      <c r="P23" s="156" t="s">
        <v>11</v>
      </c>
      <c r="Q23" s="15"/>
    </row>
    <row r="24" spans="1:17" ht="13.5" thickTop="1" x14ac:dyDescent="0.2">
      <c r="A24" s="324" t="s">
        <v>123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91"/>
    </row>
    <row r="25" spans="1:17" s="16" customFormat="1" ht="12.75" customHeight="1" x14ac:dyDescent="0.2">
      <c r="A25" s="19"/>
      <c r="B25" s="92" t="s">
        <v>55</v>
      </c>
      <c r="C25" s="335"/>
      <c r="D25" s="335"/>
      <c r="E25" s="93"/>
      <c r="F25" s="94"/>
      <c r="G25" s="326" t="s">
        <v>107</v>
      </c>
      <c r="H25" s="327"/>
      <c r="I25" s="327"/>
      <c r="J25" s="327"/>
      <c r="K25" s="327"/>
      <c r="L25" s="327"/>
      <c r="M25" s="327"/>
      <c r="N25" s="327"/>
      <c r="O25" s="327"/>
      <c r="P25" s="328"/>
      <c r="Q25" s="18"/>
    </row>
    <row r="26" spans="1:17" s="16" customFormat="1" ht="13.9" customHeight="1" x14ac:dyDescent="0.2">
      <c r="A26" s="19"/>
      <c r="B26" s="48" t="s">
        <v>124</v>
      </c>
      <c r="C26" s="17"/>
      <c r="D26" s="17"/>
      <c r="E26" s="140"/>
      <c r="F26" s="17"/>
      <c r="G26" s="271"/>
      <c r="H26" s="271"/>
      <c r="I26" s="271"/>
      <c r="J26" s="88" t="s">
        <v>84</v>
      </c>
      <c r="K26" s="332"/>
      <c r="L26" s="333"/>
      <c r="M26" s="141"/>
      <c r="N26" s="95" t="s">
        <v>84</v>
      </c>
      <c r="O26" s="142"/>
      <c r="P26" s="143"/>
      <c r="Q26" s="18"/>
    </row>
    <row r="27" spans="1:17" s="16" customFormat="1" ht="13.9" customHeight="1" x14ac:dyDescent="0.2">
      <c r="A27" s="19"/>
      <c r="B27" s="49" t="s">
        <v>100</v>
      </c>
      <c r="C27" s="23"/>
      <c r="D27" s="23"/>
      <c r="E27" s="23"/>
      <c r="F27" s="23"/>
      <c r="G27" s="331" t="s">
        <v>101</v>
      </c>
      <c r="H27" s="331"/>
      <c r="I27" s="331"/>
      <c r="J27" s="54"/>
      <c r="K27" s="334" t="s">
        <v>104</v>
      </c>
      <c r="L27" s="334"/>
      <c r="M27" s="51" t="s">
        <v>85</v>
      </c>
      <c r="N27" s="52"/>
      <c r="O27" s="50" t="s">
        <v>14</v>
      </c>
      <c r="P27" s="53" t="s">
        <v>85</v>
      </c>
      <c r="Q27" s="18"/>
    </row>
    <row r="28" spans="1:17" s="16" customFormat="1" ht="9.75" customHeight="1" thickBot="1" x14ac:dyDescent="0.25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0"/>
    </row>
    <row r="29" spans="1:17" s="16" customFormat="1" ht="8.25" customHeight="1" thickTop="1" x14ac:dyDescent="0.2">
      <c r="A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s="16" customFormat="1" ht="12" customHeight="1" x14ac:dyDescent="0.2">
      <c r="A30" s="172"/>
      <c r="B30" s="99" t="s">
        <v>45</v>
      </c>
      <c r="C30" s="100"/>
      <c r="D30" s="100"/>
      <c r="E30" s="100"/>
      <c r="F30" s="101"/>
      <c r="G30" s="17"/>
      <c r="H30" s="102"/>
      <c r="I30" s="173"/>
      <c r="J30" s="173"/>
      <c r="K30" s="173"/>
      <c r="L30" s="173"/>
      <c r="M30" s="173"/>
      <c r="N30" s="173"/>
      <c r="O30" s="173"/>
      <c r="P30" s="173"/>
      <c r="Q30" s="18"/>
    </row>
    <row r="31" spans="1:17" s="16" customFormat="1" ht="12" customHeight="1" x14ac:dyDescent="0.2">
      <c r="A31" s="172"/>
      <c r="B31" s="103" t="s">
        <v>46</v>
      </c>
      <c r="C31" s="104"/>
      <c r="D31" s="104"/>
      <c r="E31" s="104"/>
      <c r="F31" s="105"/>
      <c r="G31" s="17"/>
      <c r="H31" s="102"/>
      <c r="I31" s="173"/>
      <c r="J31" s="173"/>
      <c r="K31" s="173"/>
      <c r="L31" s="173"/>
      <c r="M31" s="173"/>
      <c r="N31" s="173"/>
      <c r="O31" s="173"/>
      <c r="P31" s="173"/>
      <c r="Q31" s="18"/>
    </row>
    <row r="32" spans="1:17" s="16" customFormat="1" ht="11.45" customHeight="1" x14ac:dyDescent="0.2">
      <c r="A32" s="172"/>
      <c r="B32" s="106" t="s">
        <v>47</v>
      </c>
      <c r="C32" s="107"/>
      <c r="D32" s="107"/>
      <c r="E32" s="107"/>
      <c r="F32" s="108"/>
      <c r="G32" s="173"/>
      <c r="H32" s="102"/>
      <c r="I32" s="173"/>
      <c r="J32" s="173"/>
      <c r="K32" s="173"/>
      <c r="L32" s="173"/>
      <c r="M32" s="173"/>
      <c r="N32" s="173"/>
      <c r="O32" s="173"/>
      <c r="P32" s="173"/>
      <c r="Q32" s="18"/>
    </row>
    <row r="33" spans="1:22" s="16" customFormat="1" ht="9" customHeight="1" x14ac:dyDescent="0.2">
      <c r="A33" s="172"/>
      <c r="B33" s="109"/>
      <c r="C33" s="104"/>
      <c r="D33" s="104"/>
      <c r="E33" s="104"/>
      <c r="F33" s="105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8"/>
    </row>
    <row r="34" spans="1:22" s="16" customFormat="1" x14ac:dyDescent="0.2">
      <c r="A34" s="329" t="s">
        <v>68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18"/>
    </row>
    <row r="35" spans="1:22" s="16" customFormat="1" ht="30.6" customHeight="1" x14ac:dyDescent="0.2">
      <c r="A35" s="19"/>
      <c r="B35" s="110" t="s">
        <v>16</v>
      </c>
      <c r="C35" s="73"/>
      <c r="D35" s="73"/>
      <c r="E35" s="73"/>
      <c r="F35" s="73"/>
      <c r="G35" s="73"/>
      <c r="H35" s="73"/>
      <c r="I35" s="322" t="s">
        <v>86</v>
      </c>
      <c r="J35" s="323"/>
      <c r="K35" s="55" t="s">
        <v>108</v>
      </c>
      <c r="L35" s="56" t="s">
        <v>109</v>
      </c>
      <c r="M35" s="57" t="s">
        <v>102</v>
      </c>
      <c r="N35" s="55" t="s">
        <v>103</v>
      </c>
      <c r="O35" s="341"/>
      <c r="P35" s="342"/>
      <c r="Q35" s="18"/>
      <c r="V35" s="194"/>
    </row>
    <row r="36" spans="1:22" s="16" customFormat="1" ht="14.1" customHeight="1" x14ac:dyDescent="0.2">
      <c r="A36" s="19"/>
      <c r="B36" s="111" t="s">
        <v>43</v>
      </c>
      <c r="C36" s="73"/>
      <c r="D36" s="73"/>
      <c r="E36" s="73"/>
      <c r="F36" s="73"/>
      <c r="G36" s="73"/>
      <c r="H36" s="112" t="s">
        <v>18</v>
      </c>
      <c r="I36" s="348"/>
      <c r="J36" s="349"/>
      <c r="K36" s="58">
        <v>223010</v>
      </c>
      <c r="L36" s="59">
        <v>223020</v>
      </c>
      <c r="M36" s="59">
        <v>223030</v>
      </c>
      <c r="N36" s="60">
        <v>223220</v>
      </c>
      <c r="O36" s="168"/>
      <c r="P36" s="144"/>
      <c r="Q36" s="18"/>
    </row>
    <row r="37" spans="1:22" s="16" customFormat="1" ht="14.1" customHeight="1" x14ac:dyDescent="0.2">
      <c r="A37" s="19"/>
      <c r="B37" s="111" t="s">
        <v>44</v>
      </c>
      <c r="C37" s="73"/>
      <c r="D37" s="73"/>
      <c r="E37" s="73"/>
      <c r="F37" s="73"/>
      <c r="G37" s="73"/>
      <c r="H37" s="112" t="s">
        <v>18</v>
      </c>
      <c r="I37" s="348"/>
      <c r="J37" s="349"/>
      <c r="K37" s="58">
        <v>223040</v>
      </c>
      <c r="L37" s="61">
        <v>223050</v>
      </c>
      <c r="M37" s="61">
        <v>223060</v>
      </c>
      <c r="N37" s="62">
        <v>223220</v>
      </c>
      <c r="O37" s="168"/>
      <c r="P37" s="145"/>
      <c r="Q37" s="18"/>
    </row>
    <row r="38" spans="1:22" s="16" customFormat="1" ht="14.1" customHeight="1" x14ac:dyDescent="0.2">
      <c r="A38" s="19"/>
      <c r="B38" s="111" t="s">
        <v>113</v>
      </c>
      <c r="C38" s="171"/>
      <c r="D38" s="113" t="s">
        <v>167</v>
      </c>
      <c r="E38" s="73" t="s">
        <v>165</v>
      </c>
      <c r="F38" s="73"/>
      <c r="G38" s="73"/>
      <c r="H38" s="112" t="s">
        <v>18</v>
      </c>
      <c r="I38" s="348"/>
      <c r="J38" s="349"/>
      <c r="K38" s="58">
        <v>223040</v>
      </c>
      <c r="L38" s="61">
        <v>223050</v>
      </c>
      <c r="M38" s="61">
        <v>223060</v>
      </c>
      <c r="N38" s="62">
        <v>223220</v>
      </c>
      <c r="O38" s="169"/>
      <c r="P38" s="132"/>
      <c r="Q38" s="18"/>
    </row>
    <row r="39" spans="1:22" s="16" customFormat="1" ht="14.1" customHeight="1" x14ac:dyDescent="0.2">
      <c r="A39" s="19"/>
      <c r="B39" s="111" t="s">
        <v>113</v>
      </c>
      <c r="C39" s="171"/>
      <c r="D39" s="113" t="s">
        <v>168</v>
      </c>
      <c r="E39" s="23" t="s">
        <v>166</v>
      </c>
      <c r="F39" s="23"/>
      <c r="G39" s="23"/>
      <c r="H39" s="112" t="s">
        <v>18</v>
      </c>
      <c r="I39" s="348"/>
      <c r="J39" s="349"/>
      <c r="K39" s="58">
        <v>223040</v>
      </c>
      <c r="L39" s="61">
        <v>223050</v>
      </c>
      <c r="M39" s="61">
        <v>223060</v>
      </c>
      <c r="N39" s="62">
        <v>223220</v>
      </c>
      <c r="O39" s="167"/>
      <c r="P39" s="170"/>
      <c r="Q39" s="18"/>
    </row>
    <row r="40" spans="1:22" s="16" customFormat="1" ht="14.1" customHeight="1" x14ac:dyDescent="0.2">
      <c r="A40" s="19"/>
      <c r="B40" s="111" t="s">
        <v>113</v>
      </c>
      <c r="C40" s="237"/>
      <c r="D40" s="113" t="s">
        <v>162</v>
      </c>
      <c r="E40" s="23"/>
      <c r="F40" s="23"/>
      <c r="G40" s="23"/>
      <c r="H40" s="114" t="s">
        <v>18</v>
      </c>
      <c r="I40" s="309"/>
      <c r="J40" s="310"/>
      <c r="K40" s="58">
        <v>223040</v>
      </c>
      <c r="L40" s="61">
        <v>223050</v>
      </c>
      <c r="M40" s="61">
        <v>223060</v>
      </c>
      <c r="N40" s="62">
        <v>223220</v>
      </c>
      <c r="O40" s="167"/>
      <c r="P40" s="170"/>
      <c r="Q40" s="18"/>
    </row>
    <row r="41" spans="1:22" s="16" customFormat="1" ht="14.1" customHeight="1" x14ac:dyDescent="0.2">
      <c r="A41" s="19"/>
      <c r="B41" s="49" t="s">
        <v>19</v>
      </c>
      <c r="C41" s="23"/>
      <c r="D41" s="23" t="s">
        <v>29</v>
      </c>
      <c r="E41" s="23"/>
      <c r="F41" s="23"/>
      <c r="G41" s="23"/>
      <c r="H41" s="114" t="s">
        <v>18</v>
      </c>
      <c r="I41" s="348"/>
      <c r="J41" s="349"/>
      <c r="K41" s="58">
        <v>223040</v>
      </c>
      <c r="L41" s="61">
        <v>223050</v>
      </c>
      <c r="M41" s="61">
        <v>223060</v>
      </c>
      <c r="N41" s="62">
        <v>223220</v>
      </c>
      <c r="O41" s="168"/>
      <c r="P41" s="145"/>
      <c r="Q41" s="18"/>
    </row>
    <row r="42" spans="1:22" s="16" customFormat="1" ht="14.1" customHeight="1" x14ac:dyDescent="0.2">
      <c r="A42" s="19"/>
      <c r="B42" s="110" t="s">
        <v>17</v>
      </c>
      <c r="C42" s="73"/>
      <c r="D42" s="73"/>
      <c r="E42" s="73"/>
      <c r="F42" s="73"/>
      <c r="G42" s="73"/>
      <c r="H42" s="73"/>
      <c r="I42" s="177"/>
      <c r="J42" s="178"/>
      <c r="K42" s="63"/>
      <c r="L42" s="63"/>
      <c r="M42" s="63"/>
      <c r="N42" s="64"/>
      <c r="O42" s="169"/>
      <c r="P42" s="132"/>
      <c r="Q42" s="18"/>
    </row>
    <row r="43" spans="1:22" s="16" customFormat="1" ht="14.1" customHeight="1" x14ac:dyDescent="0.2">
      <c r="A43" s="19"/>
      <c r="B43" s="115" t="s">
        <v>115</v>
      </c>
      <c r="C43" s="171"/>
      <c r="D43" s="73" t="s">
        <v>114</v>
      </c>
      <c r="E43" s="146"/>
      <c r="F43" s="116"/>
      <c r="G43" s="117"/>
      <c r="H43" s="112" t="s">
        <v>18</v>
      </c>
      <c r="I43" s="348"/>
      <c r="J43" s="349"/>
      <c r="K43" s="58">
        <v>223110</v>
      </c>
      <c r="L43" s="61">
        <v>223120</v>
      </c>
      <c r="M43" s="61">
        <v>223130</v>
      </c>
      <c r="N43" s="62">
        <v>223320</v>
      </c>
      <c r="O43" s="168"/>
      <c r="P43" s="145"/>
      <c r="Q43" s="18"/>
    </row>
    <row r="44" spans="1:22" s="16" customFormat="1" ht="14.1" customHeight="1" x14ac:dyDescent="0.2">
      <c r="A44" s="19"/>
      <c r="B44" s="111" t="s">
        <v>20</v>
      </c>
      <c r="C44" s="171"/>
      <c r="D44" s="174" t="s">
        <v>23</v>
      </c>
      <c r="E44" s="234"/>
      <c r="F44" s="118"/>
      <c r="G44" s="73"/>
      <c r="H44" s="112" t="s">
        <v>18</v>
      </c>
      <c r="I44" s="348"/>
      <c r="J44" s="349"/>
      <c r="K44" s="65"/>
      <c r="L44" s="65"/>
      <c r="M44" s="65"/>
      <c r="N44" s="66"/>
      <c r="O44" s="165"/>
      <c r="P44" s="76"/>
      <c r="Q44" s="18"/>
    </row>
    <row r="45" spans="1:22" s="16" customFormat="1" ht="14.1" customHeight="1" x14ac:dyDescent="0.2">
      <c r="A45" s="19"/>
      <c r="B45" s="111" t="s">
        <v>21</v>
      </c>
      <c r="C45" s="171"/>
      <c r="D45" s="174" t="s">
        <v>23</v>
      </c>
      <c r="E45" s="234"/>
      <c r="F45" s="118"/>
      <c r="G45" s="73"/>
      <c r="H45" s="112" t="s">
        <v>18</v>
      </c>
      <c r="I45" s="348"/>
      <c r="J45" s="349"/>
      <c r="K45" s="67"/>
      <c r="L45" s="67"/>
      <c r="M45" s="67"/>
      <c r="N45" s="68"/>
      <c r="O45" s="166"/>
      <c r="P45" s="79"/>
      <c r="Q45" s="18"/>
    </row>
    <row r="46" spans="1:22" s="16" customFormat="1" ht="14.1" customHeight="1" x14ac:dyDescent="0.2">
      <c r="A46" s="19"/>
      <c r="B46" s="111" t="s">
        <v>22</v>
      </c>
      <c r="C46" s="171"/>
      <c r="D46" s="174" t="s">
        <v>23</v>
      </c>
      <c r="E46" s="234"/>
      <c r="F46" s="118"/>
      <c r="G46" s="73"/>
      <c r="H46" s="112" t="s">
        <v>18</v>
      </c>
      <c r="I46" s="348"/>
      <c r="J46" s="349"/>
      <c r="K46" s="69"/>
      <c r="L46" s="69"/>
      <c r="M46" s="69"/>
      <c r="N46" s="70"/>
      <c r="O46" s="167"/>
      <c r="P46" s="82"/>
      <c r="Q46" s="18"/>
    </row>
    <row r="47" spans="1:22" s="16" customFormat="1" ht="14.1" customHeight="1" x14ac:dyDescent="0.2">
      <c r="A47" s="19"/>
      <c r="B47" s="110"/>
      <c r="C47" s="73"/>
      <c r="D47" s="73"/>
      <c r="E47" s="73"/>
      <c r="F47" s="73"/>
      <c r="G47" s="73"/>
      <c r="H47" s="112" t="s">
        <v>24</v>
      </c>
      <c r="I47" s="348"/>
      <c r="J47" s="349"/>
      <c r="K47" s="58">
        <v>223140</v>
      </c>
      <c r="L47" s="61">
        <v>223150</v>
      </c>
      <c r="M47" s="61">
        <v>223160</v>
      </c>
      <c r="N47" s="62">
        <v>223320</v>
      </c>
      <c r="O47" s="195"/>
      <c r="P47" s="82"/>
      <c r="Q47" s="18"/>
    </row>
    <row r="48" spans="1:22" s="16" customFormat="1" ht="14.1" customHeight="1" x14ac:dyDescent="0.2">
      <c r="A48" s="19"/>
      <c r="B48" s="110" t="s">
        <v>25</v>
      </c>
      <c r="C48" s="73"/>
      <c r="D48" s="73"/>
      <c r="E48" s="73"/>
      <c r="F48" s="73"/>
      <c r="G48" s="73"/>
      <c r="H48" s="112"/>
      <c r="I48" s="358"/>
      <c r="J48" s="359"/>
      <c r="K48" s="179"/>
      <c r="L48" s="180"/>
      <c r="M48" s="180"/>
      <c r="N48" s="181"/>
      <c r="O48" s="195"/>
      <c r="P48" s="82"/>
      <c r="Q48" s="18"/>
    </row>
    <row r="49" spans="1:25" s="16" customFormat="1" ht="14.1" customHeight="1" x14ac:dyDescent="0.2">
      <c r="A49" s="19"/>
      <c r="B49" s="111" t="s">
        <v>56</v>
      </c>
      <c r="C49" s="73"/>
      <c r="D49" s="73"/>
      <c r="E49" s="73"/>
      <c r="F49" s="73"/>
      <c r="G49" s="73"/>
      <c r="H49" s="112" t="s">
        <v>18</v>
      </c>
      <c r="I49" s="348"/>
      <c r="J49" s="349"/>
      <c r="K49" s="58">
        <v>234510</v>
      </c>
      <c r="L49" s="61">
        <v>234520</v>
      </c>
      <c r="M49" s="61">
        <v>234530</v>
      </c>
      <c r="N49" s="62">
        <v>223320</v>
      </c>
      <c r="O49" s="168"/>
      <c r="P49" s="145"/>
      <c r="Q49" s="18"/>
    </row>
    <row r="50" spans="1:25" s="16" customFormat="1" ht="14.1" customHeight="1" thickBot="1" x14ac:dyDescent="0.25">
      <c r="A50" s="19"/>
      <c r="B50" s="111" t="s">
        <v>26</v>
      </c>
      <c r="C50" s="73"/>
      <c r="D50" s="73"/>
      <c r="E50" s="73"/>
      <c r="F50" s="73"/>
      <c r="G50" s="73"/>
      <c r="H50" s="112" t="s">
        <v>18</v>
      </c>
      <c r="I50" s="348"/>
      <c r="J50" s="349"/>
      <c r="K50" s="58">
        <v>223170</v>
      </c>
      <c r="L50" s="60">
        <v>223180</v>
      </c>
      <c r="M50" s="59">
        <v>223190</v>
      </c>
      <c r="N50" s="62">
        <v>223320</v>
      </c>
      <c r="O50" s="168"/>
      <c r="P50" s="145"/>
      <c r="Q50" s="18"/>
    </row>
    <row r="51" spans="1:25" s="16" customFormat="1" ht="19.5" customHeight="1" x14ac:dyDescent="0.2">
      <c r="A51" s="19"/>
      <c r="B51" s="119" t="s">
        <v>80</v>
      </c>
      <c r="C51" s="282" t="s">
        <v>81</v>
      </c>
      <c r="D51" s="283"/>
      <c r="E51" s="284"/>
      <c r="F51" s="120" t="s">
        <v>70</v>
      </c>
      <c r="G51" s="318" t="s">
        <v>82</v>
      </c>
      <c r="H51" s="319"/>
      <c r="I51" s="83"/>
      <c r="J51" s="84"/>
      <c r="K51" s="128"/>
      <c r="L51" s="128"/>
      <c r="M51" s="128"/>
      <c r="N51" s="128"/>
      <c r="O51" s="151" t="s">
        <v>116</v>
      </c>
      <c r="P51" s="31"/>
      <c r="Q51" s="18"/>
    </row>
    <row r="52" spans="1:25" s="16" customFormat="1" ht="14.1" customHeight="1" x14ac:dyDescent="0.2">
      <c r="A52" s="19"/>
      <c r="B52" s="129" t="s">
        <v>83</v>
      </c>
      <c r="C52" s="279"/>
      <c r="D52" s="280"/>
      <c r="E52" s="281"/>
      <c r="F52" s="71"/>
      <c r="G52" s="267"/>
      <c r="H52" s="268"/>
      <c r="I52" s="77"/>
      <c r="J52" s="85"/>
      <c r="K52" s="339" t="s">
        <v>112</v>
      </c>
      <c r="L52" s="340"/>
      <c r="M52" s="196"/>
      <c r="N52" s="196"/>
      <c r="O52" s="197"/>
      <c r="P52" s="198"/>
      <c r="Q52" s="18"/>
    </row>
    <row r="53" spans="1:25" s="16" customFormat="1" ht="14.1" customHeight="1" x14ac:dyDescent="0.2">
      <c r="A53" s="19"/>
      <c r="B53" s="130"/>
      <c r="C53" s="279"/>
      <c r="D53" s="280"/>
      <c r="E53" s="281"/>
      <c r="F53" s="72"/>
      <c r="G53" s="267"/>
      <c r="H53" s="268"/>
      <c r="I53" s="77"/>
      <c r="J53" s="85"/>
      <c r="K53" s="311"/>
      <c r="L53" s="352"/>
      <c r="M53" s="352"/>
      <c r="N53" s="352"/>
      <c r="O53" s="352"/>
      <c r="P53" s="353"/>
      <c r="Q53" s="18"/>
    </row>
    <row r="54" spans="1:25" s="16" customFormat="1" ht="14.1" customHeight="1" x14ac:dyDescent="0.2">
      <c r="A54" s="19"/>
      <c r="B54" s="130"/>
      <c r="C54" s="279"/>
      <c r="D54" s="280"/>
      <c r="E54" s="281"/>
      <c r="F54" s="72"/>
      <c r="G54" s="267"/>
      <c r="H54" s="268"/>
      <c r="I54" s="77"/>
      <c r="J54" s="85"/>
      <c r="K54" s="354"/>
      <c r="L54" s="352"/>
      <c r="M54" s="352"/>
      <c r="N54" s="352"/>
      <c r="O54" s="352"/>
      <c r="P54" s="353"/>
      <c r="Q54" s="18"/>
      <c r="W54" s="157"/>
      <c r="X54" s="157"/>
      <c r="Y54" s="157"/>
    </row>
    <row r="55" spans="1:25" s="16" customFormat="1" ht="14.1" customHeight="1" thickBot="1" x14ac:dyDescent="0.25">
      <c r="A55" s="19"/>
      <c r="B55" s="131"/>
      <c r="C55" s="279"/>
      <c r="D55" s="280"/>
      <c r="E55" s="281"/>
      <c r="F55" s="72"/>
      <c r="G55" s="267"/>
      <c r="H55" s="268"/>
      <c r="I55" s="86"/>
      <c r="J55" s="87"/>
      <c r="K55" s="354"/>
      <c r="L55" s="352"/>
      <c r="M55" s="352"/>
      <c r="N55" s="352"/>
      <c r="O55" s="352"/>
      <c r="P55" s="353"/>
      <c r="Q55" s="18"/>
      <c r="S55" s="157"/>
      <c r="T55" s="157"/>
      <c r="U55" s="157"/>
      <c r="V55" s="157"/>
      <c r="W55" s="157"/>
      <c r="X55" s="157"/>
      <c r="Y55" s="157"/>
    </row>
    <row r="56" spans="1:25" s="16" customFormat="1" ht="14.1" customHeight="1" x14ac:dyDescent="0.2">
      <c r="A56" s="19"/>
      <c r="B56" s="238"/>
      <c r="C56" s="239"/>
      <c r="D56" s="239"/>
      <c r="E56" s="239"/>
      <c r="F56" s="239"/>
      <c r="G56" s="239"/>
      <c r="H56" s="240" t="s">
        <v>110</v>
      </c>
      <c r="I56" s="360"/>
      <c r="J56" s="361"/>
      <c r="K56" s="354"/>
      <c r="L56" s="352"/>
      <c r="M56" s="352"/>
      <c r="N56" s="352"/>
      <c r="O56" s="352"/>
      <c r="P56" s="353"/>
      <c r="Q56" s="18"/>
    </row>
    <row r="57" spans="1:25" s="16" customFormat="1" ht="22.9" customHeight="1" thickBot="1" x14ac:dyDescent="0.25">
      <c r="A57" s="19"/>
      <c r="B57" s="288" t="s">
        <v>78</v>
      </c>
      <c r="C57" s="289"/>
      <c r="D57" s="289"/>
      <c r="E57" s="289"/>
      <c r="F57" s="290"/>
      <c r="G57" s="290"/>
      <c r="H57" s="290"/>
      <c r="I57" s="309"/>
      <c r="J57" s="310"/>
      <c r="K57" s="354"/>
      <c r="L57" s="352"/>
      <c r="M57" s="352"/>
      <c r="N57" s="352"/>
      <c r="O57" s="352"/>
      <c r="P57" s="353"/>
      <c r="Q57" s="18"/>
    </row>
    <row r="58" spans="1:25" s="16" customFormat="1" ht="14.1" customHeight="1" thickBot="1" x14ac:dyDescent="0.25">
      <c r="A58" s="19"/>
      <c r="B58" s="121"/>
      <c r="C58" s="157"/>
      <c r="D58" s="157"/>
      <c r="E58" s="122" t="s">
        <v>111</v>
      </c>
      <c r="F58" s="286"/>
      <c r="G58" s="287"/>
      <c r="H58" s="124">
        <v>-221322</v>
      </c>
      <c r="I58" s="133"/>
      <c r="J58" s="134"/>
      <c r="K58" s="355"/>
      <c r="L58" s="356"/>
      <c r="M58" s="356"/>
      <c r="N58" s="356"/>
      <c r="O58" s="356"/>
      <c r="P58" s="357"/>
      <c r="Q58" s="18"/>
      <c r="W58" s="199"/>
      <c r="X58" s="200"/>
      <c r="Y58" s="199"/>
    </row>
    <row r="59" spans="1:25" s="16" customFormat="1" ht="14.1" customHeight="1" x14ac:dyDescent="0.2">
      <c r="A59" s="19"/>
      <c r="B59" s="121"/>
      <c r="C59" s="157"/>
      <c r="D59" s="157"/>
      <c r="E59" s="157"/>
      <c r="F59" s="123" t="s">
        <v>79</v>
      </c>
      <c r="G59" s="294"/>
      <c r="H59" s="295"/>
      <c r="I59" s="133"/>
      <c r="J59" s="135"/>
      <c r="K59" s="296" t="s">
        <v>159</v>
      </c>
      <c r="L59" s="297"/>
      <c r="M59" s="297"/>
      <c r="N59" s="297"/>
      <c r="O59" s="297"/>
      <c r="P59" s="298"/>
      <c r="Q59" s="18"/>
      <c r="U59" s="201"/>
      <c r="V59" s="199"/>
    </row>
    <row r="60" spans="1:25" s="16" customFormat="1" ht="14.1" customHeight="1" thickBot="1" x14ac:dyDescent="0.25">
      <c r="A60" s="19"/>
      <c r="B60" s="125"/>
      <c r="C60" s="93"/>
      <c r="D60" s="93"/>
      <c r="E60" s="93"/>
      <c r="F60" s="93"/>
      <c r="G60" s="126"/>
      <c r="H60" s="127" t="s">
        <v>125</v>
      </c>
      <c r="I60" s="307"/>
      <c r="J60" s="308"/>
      <c r="K60" s="299"/>
      <c r="L60" s="300"/>
      <c r="M60" s="300"/>
      <c r="N60" s="300"/>
      <c r="O60" s="301"/>
      <c r="P60" s="302"/>
      <c r="Q60" s="18"/>
    </row>
    <row r="61" spans="1:25" s="16" customFormat="1" ht="14.1" customHeight="1" thickBot="1" x14ac:dyDescent="0.25">
      <c r="A61" s="19"/>
      <c r="B61" s="291" t="s">
        <v>77</v>
      </c>
      <c r="C61" s="292"/>
      <c r="D61" s="292"/>
      <c r="E61" s="292"/>
      <c r="F61" s="292"/>
      <c r="G61" s="292"/>
      <c r="H61" s="293"/>
      <c r="I61" s="350"/>
      <c r="J61" s="351"/>
      <c r="K61" s="303" t="s">
        <v>160</v>
      </c>
      <c r="L61" s="304"/>
      <c r="M61" s="202"/>
      <c r="N61" s="202"/>
      <c r="O61" s="203" t="s">
        <v>161</v>
      </c>
      <c r="P61" s="204"/>
      <c r="Q61" s="18"/>
      <c r="W61" s="17"/>
      <c r="X61" s="205"/>
      <c r="Y61" s="17"/>
    </row>
    <row r="62" spans="1:25" s="16" customFormat="1" ht="12" customHeight="1" x14ac:dyDescent="0.2">
      <c r="A62" s="19"/>
      <c r="B62" s="20" t="s">
        <v>62</v>
      </c>
      <c r="I62" s="17"/>
      <c r="J62" s="20" t="s">
        <v>42</v>
      </c>
      <c r="Q62" s="18"/>
      <c r="T62" s="206"/>
      <c r="U62" s="207"/>
      <c r="V62" s="17"/>
      <c r="W62" s="208"/>
      <c r="X62" s="208"/>
      <c r="Y62" s="209"/>
    </row>
    <row r="63" spans="1:25" s="16" customFormat="1" ht="11.45" customHeight="1" x14ac:dyDescent="0.2">
      <c r="A63" s="19"/>
      <c r="B63" s="21" t="s">
        <v>27</v>
      </c>
      <c r="I63" s="17"/>
      <c r="J63" s="21" t="s">
        <v>28</v>
      </c>
      <c r="Q63" s="18"/>
      <c r="S63" s="17"/>
      <c r="T63" s="17"/>
      <c r="U63" s="17"/>
      <c r="V63" s="17"/>
      <c r="W63" s="17"/>
      <c r="X63" s="17"/>
      <c r="Y63" s="17"/>
    </row>
    <row r="64" spans="1:25" s="16" customFormat="1" ht="17.25" customHeight="1" x14ac:dyDescent="0.2">
      <c r="A64" s="19"/>
      <c r="B64" s="22"/>
      <c r="C64" s="23"/>
      <c r="D64" s="22"/>
      <c r="E64" s="22"/>
      <c r="F64" s="22"/>
      <c r="G64" s="24"/>
      <c r="H64" s="22"/>
      <c r="I64" s="17"/>
      <c r="J64" s="22"/>
      <c r="K64" s="23"/>
      <c r="L64" s="22"/>
      <c r="M64" s="22"/>
      <c r="N64" s="22"/>
      <c r="O64" s="24"/>
      <c r="P64" s="22"/>
      <c r="Q64" s="18"/>
      <c r="S64" s="17"/>
      <c r="T64" s="17"/>
      <c r="U64" s="17"/>
      <c r="V64" s="17"/>
      <c r="W64" s="210"/>
      <c r="X64" s="210"/>
      <c r="Y64" s="210"/>
    </row>
    <row r="65" spans="1:30" s="16" customFormat="1" ht="14.1" customHeight="1" thickBot="1" x14ac:dyDescent="0.25">
      <c r="A65" s="25"/>
      <c r="B65" s="26" t="s">
        <v>10</v>
      </c>
      <c r="C65" s="27"/>
      <c r="D65" s="28"/>
      <c r="E65" s="13"/>
      <c r="F65" s="26" t="s">
        <v>11</v>
      </c>
      <c r="G65" s="29"/>
      <c r="H65" s="13"/>
      <c r="I65" s="13"/>
      <c r="J65" s="26" t="s">
        <v>133</v>
      </c>
      <c r="K65" s="27"/>
      <c r="L65" s="28"/>
      <c r="M65" s="13"/>
      <c r="N65" s="26"/>
      <c r="O65" s="156" t="s">
        <v>11</v>
      </c>
      <c r="P65" s="13"/>
      <c r="Q65" s="30"/>
      <c r="S65" s="210"/>
      <c r="T65" s="210"/>
      <c r="U65" s="210"/>
      <c r="V65" s="210"/>
      <c r="W65" s="188"/>
      <c r="X65" s="188"/>
      <c r="Y65" s="188"/>
    </row>
    <row r="66" spans="1:30" s="16" customFormat="1" ht="5.45" hidden="1" customHeight="1" thickBot="1" x14ac:dyDescent="0.25">
      <c r="A66" s="2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30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</row>
    <row r="67" spans="1:30" s="188" customFormat="1" ht="16.5" thickTop="1" x14ac:dyDescent="0.25">
      <c r="A67" s="285" t="s">
        <v>49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</row>
    <row r="68" spans="1:30" s="188" customFormat="1" ht="8.1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30" s="188" customFormat="1" x14ac:dyDescent="0.2">
      <c r="A69" s="211" t="s">
        <v>126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30" s="188" customFormat="1" ht="5.0999999999999996" customHeight="1" x14ac:dyDescent="0.2">
      <c r="A70" s="2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30" s="188" customFormat="1" ht="15" x14ac:dyDescent="0.2">
      <c r="A71" s="10"/>
      <c r="B71" s="210" t="s">
        <v>128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30" s="188" customFormat="1" x14ac:dyDescent="0.2">
      <c r="A72" s="10" t="s">
        <v>31</v>
      </c>
      <c r="B72" s="17" t="s">
        <v>129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30" s="188" customFormat="1" x14ac:dyDescent="0.2">
      <c r="A73" s="10"/>
      <c r="B73" s="10" t="s">
        <v>89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30" s="188" customFormat="1" ht="5.0999999999999996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30" s="188" customFormat="1" x14ac:dyDescent="0.2">
      <c r="A75" s="10"/>
      <c r="B75" s="210" t="s">
        <v>91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30" s="188" customFormat="1" x14ac:dyDescent="0.2">
      <c r="A76" s="10"/>
      <c r="B76" s="10" t="s">
        <v>90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30" s="188" customFormat="1" ht="5.0999999999999996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30" s="188" customFormat="1" x14ac:dyDescent="0.2">
      <c r="A78" s="211" t="s">
        <v>127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30" s="188" customFormat="1" ht="5.0999999999999996" customHeight="1" x14ac:dyDescent="0.2">
      <c r="A79" s="2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30" s="188" customFormat="1" x14ac:dyDescent="0.2">
      <c r="A80" s="10"/>
      <c r="B80" s="210" t="s">
        <v>130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88" customFormat="1" x14ac:dyDescent="0.2">
      <c r="A81" s="10"/>
      <c r="B81" s="10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188" customFormat="1" x14ac:dyDescent="0.2">
      <c r="A82" s="10"/>
      <c r="B82" s="10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188" customFormat="1" ht="5.0999999999999996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188" customFormat="1" x14ac:dyDescent="0.2">
      <c r="A84" s="10"/>
      <c r="B84" s="10" t="s">
        <v>93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s="188" customFormat="1" x14ac:dyDescent="0.2">
      <c r="A85" s="10"/>
      <c r="B85" s="10" t="s">
        <v>92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188" customFormat="1" ht="8.1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188" customFormat="1" x14ac:dyDescent="0.2">
      <c r="A87" s="213" t="s">
        <v>33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188" customFormat="1" ht="8.1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188" customFormat="1" ht="12.75" customHeight="1" x14ac:dyDescent="0.2">
      <c r="A89" s="10"/>
      <c r="B89" s="17" t="s">
        <v>140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188" customFormat="1" ht="12.75" customHeight="1" x14ac:dyDescent="0.2">
      <c r="A90" s="10"/>
      <c r="B90" s="214" t="s">
        <v>141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188" customFormat="1" ht="12.75" customHeight="1" x14ac:dyDescent="0.2">
      <c r="A91" s="10"/>
      <c r="B91" s="214" t="s">
        <v>142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188" customFormat="1" ht="12.75" customHeight="1" x14ac:dyDescent="0.2">
      <c r="A92" s="10"/>
      <c r="B92" s="214" t="s">
        <v>143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88" customFormat="1" ht="5.0999999999999996" customHeight="1" x14ac:dyDescent="0.2">
      <c r="A93" s="10"/>
      <c r="B93" s="21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188" customFormat="1" x14ac:dyDescent="0.2">
      <c r="A94" s="10"/>
      <c r="B94" s="17" t="s">
        <v>119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188" customFormat="1" x14ac:dyDescent="0.2">
      <c r="A95" s="10"/>
      <c r="B95" s="17" t="s">
        <v>117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188" customFormat="1" x14ac:dyDescent="0.2">
      <c r="A96" s="10"/>
      <c r="B96" s="17" t="s">
        <v>118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5" s="188" customFormat="1" ht="5.0999999999999996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5" s="188" customFormat="1" x14ac:dyDescent="0.2">
      <c r="A98" s="10"/>
      <c r="B98" s="10" t="s">
        <v>50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5" s="188" customFormat="1" x14ac:dyDescent="0.2">
      <c r="A99" s="10"/>
      <c r="B99" s="10" t="s">
        <v>34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5" s="188" customFormat="1" ht="9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5" s="188" customFormat="1" ht="12.95" customHeight="1" x14ac:dyDescent="0.2">
      <c r="A101" s="10"/>
      <c r="B101" s="215" t="s">
        <v>16</v>
      </c>
      <c r="C101" s="216"/>
      <c r="D101" s="217" t="s">
        <v>35</v>
      </c>
      <c r="E101" s="217"/>
      <c r="F101" s="218" t="s">
        <v>18</v>
      </c>
      <c r="G101" s="147"/>
      <c r="H101" s="219"/>
      <c r="I101" s="220" t="s">
        <v>39</v>
      </c>
      <c r="J101" s="217"/>
      <c r="K101" s="221"/>
      <c r="L101" s="221"/>
      <c r="M101" s="222"/>
      <c r="N101" s="223" t="s">
        <v>40</v>
      </c>
      <c r="O101" s="224" t="s">
        <v>58</v>
      </c>
    </row>
    <row r="102" spans="1:15" s="188" customFormat="1" ht="12.95" customHeight="1" x14ac:dyDescent="0.2">
      <c r="A102" s="10"/>
      <c r="B102" s="215"/>
      <c r="C102" s="216"/>
      <c r="D102" s="217" t="s">
        <v>38</v>
      </c>
      <c r="E102" s="217"/>
      <c r="F102" s="218" t="s">
        <v>18</v>
      </c>
      <c r="G102" s="147"/>
      <c r="H102" s="219"/>
      <c r="I102" s="315"/>
      <c r="J102" s="316"/>
      <c r="K102" s="316"/>
      <c r="L102" s="316"/>
      <c r="M102" s="317"/>
      <c r="N102" s="149"/>
      <c r="O102" s="150"/>
    </row>
    <row r="103" spans="1:15" s="188" customFormat="1" ht="12.95" customHeight="1" x14ac:dyDescent="0.2">
      <c r="A103" s="10"/>
      <c r="B103" s="215" t="s">
        <v>17</v>
      </c>
      <c r="C103" s="216"/>
      <c r="D103" s="217" t="s">
        <v>36</v>
      </c>
      <c r="E103" s="217"/>
      <c r="F103" s="218" t="s">
        <v>18</v>
      </c>
      <c r="G103" s="147"/>
      <c r="H103" s="219"/>
      <c r="I103" s="315"/>
      <c r="J103" s="316"/>
      <c r="K103" s="316"/>
      <c r="L103" s="316"/>
      <c r="M103" s="317"/>
      <c r="N103" s="149"/>
      <c r="O103" s="150"/>
    </row>
    <row r="104" spans="1:15" s="188" customFormat="1" ht="12.95" customHeight="1" x14ac:dyDescent="0.2">
      <c r="A104" s="10"/>
      <c r="B104" s="215"/>
      <c r="C104" s="216"/>
      <c r="D104" s="217" t="s">
        <v>37</v>
      </c>
      <c r="E104" s="217"/>
      <c r="F104" s="218" t="s">
        <v>18</v>
      </c>
      <c r="G104" s="147"/>
      <c r="H104" s="219"/>
      <c r="I104" s="315"/>
      <c r="J104" s="316"/>
      <c r="K104" s="316"/>
      <c r="L104" s="316"/>
      <c r="M104" s="317"/>
      <c r="N104" s="149"/>
      <c r="O104" s="150"/>
    </row>
    <row r="105" spans="1:15" s="188" customFormat="1" ht="12.95" customHeight="1" x14ac:dyDescent="0.2">
      <c r="A105" s="10"/>
      <c r="B105" s="215" t="s">
        <v>25</v>
      </c>
      <c r="C105" s="216"/>
      <c r="D105" s="217" t="s">
        <v>14</v>
      </c>
      <c r="E105" s="217"/>
      <c r="F105" s="218" t="s">
        <v>18</v>
      </c>
      <c r="G105" s="147"/>
      <c r="H105" s="219"/>
      <c r="I105" s="315"/>
      <c r="J105" s="316"/>
      <c r="K105" s="316"/>
      <c r="L105" s="316"/>
      <c r="M105" s="317"/>
      <c r="N105" s="149"/>
      <c r="O105" s="150"/>
    </row>
    <row r="106" spans="1:15" s="188" customFormat="1" ht="12.95" customHeight="1" x14ac:dyDescent="0.2">
      <c r="A106" s="10"/>
      <c r="B106" s="225"/>
      <c r="C106" s="216"/>
      <c r="D106" s="217" t="s">
        <v>15</v>
      </c>
      <c r="E106" s="217"/>
      <c r="F106" s="218" t="s">
        <v>18</v>
      </c>
      <c r="G106" s="147"/>
      <c r="H106" s="219"/>
      <c r="I106" s="315"/>
      <c r="J106" s="316"/>
      <c r="K106" s="316"/>
      <c r="L106" s="316"/>
      <c r="M106" s="317"/>
      <c r="N106" s="149"/>
      <c r="O106" s="150"/>
    </row>
    <row r="107" spans="1:15" s="188" customFormat="1" ht="12.95" customHeight="1" x14ac:dyDescent="0.2">
      <c r="A107" s="10"/>
      <c r="B107" s="225"/>
      <c r="C107" s="216"/>
      <c r="D107" s="216"/>
      <c r="E107" s="226" t="s">
        <v>30</v>
      </c>
      <c r="F107" s="227" t="s">
        <v>18</v>
      </c>
      <c r="G107" s="148"/>
      <c r="H107" s="10"/>
      <c r="I107" s="228"/>
      <c r="J107" s="229"/>
      <c r="K107" s="229"/>
      <c r="L107" s="229"/>
      <c r="M107" s="230" t="s">
        <v>41</v>
      </c>
      <c r="N107" s="162"/>
      <c r="O107" s="193"/>
    </row>
    <row r="108" spans="1:15" s="188" customFormat="1" ht="9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5" s="188" customFormat="1" x14ac:dyDescent="0.2">
      <c r="A109" s="213" t="s">
        <v>131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5" s="188" customFormat="1" ht="8.1" customHeight="1" x14ac:dyDescent="0.2">
      <c r="A110" s="2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5" s="188" customFormat="1" ht="13.15" customHeight="1" x14ac:dyDescent="0.2">
      <c r="B111" s="10" t="s">
        <v>51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5" s="188" customFormat="1" ht="13.15" customHeight="1" x14ac:dyDescent="0.2">
      <c r="B112" s="10" t="s">
        <v>96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188" customFormat="1" ht="13.15" customHeight="1" x14ac:dyDescent="0.2">
      <c r="B113" s="10" t="s">
        <v>97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188" customFormat="1" ht="8.1" customHeight="1" x14ac:dyDescent="0.2">
      <c r="A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188" customFormat="1" x14ac:dyDescent="0.2">
      <c r="A115" s="213" t="s">
        <v>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188" customFormat="1" ht="8.1" customHeight="1" x14ac:dyDescent="0.2">
      <c r="A116" s="2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188" customFormat="1" x14ac:dyDescent="0.2">
      <c r="A117" s="10"/>
      <c r="B117" s="17" t="s">
        <v>132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188" customFormat="1" ht="12.75" customHeight="1" x14ac:dyDescent="0.2">
      <c r="A118" s="10"/>
      <c r="B118" s="17" t="s">
        <v>121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188" customFormat="1" ht="5.0999999999999996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s="188" customFormat="1" ht="12.75" customHeight="1" x14ac:dyDescent="0.2">
      <c r="A120" s="10"/>
      <c r="B120" s="17" t="s">
        <v>149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188" customFormat="1" ht="5.0999999999999996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188" customFormat="1" ht="9.75" customHeight="1" x14ac:dyDescent="0.2">
      <c r="A122" s="10"/>
      <c r="B122" s="10" t="s">
        <v>67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188" customFormat="1" ht="5.0999999999999996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188" customFormat="1" ht="12.75" customHeight="1" x14ac:dyDescent="0.2">
      <c r="A124" s="10"/>
      <c r="B124" s="10" t="s">
        <v>66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188" customFormat="1" ht="12.75" customHeight="1" x14ac:dyDescent="0.2">
      <c r="A125" s="10"/>
      <c r="B125" s="17" t="s">
        <v>150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188" customFormat="1" ht="5.0999999999999996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88" customFormat="1" x14ac:dyDescent="0.2">
      <c r="A127" s="10"/>
      <c r="B127" s="10" t="s">
        <v>94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188" customFormat="1" ht="5.0999999999999996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188" customFormat="1" x14ac:dyDescent="0.2">
      <c r="A129" s="10"/>
      <c r="B129" s="10" t="s">
        <v>52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188" customFormat="1" x14ac:dyDescent="0.2">
      <c r="A130" s="10"/>
      <c r="B130" s="10" t="s">
        <v>98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188" customFormat="1" ht="5.0999999999999996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188" customFormat="1" x14ac:dyDescent="0.2">
      <c r="A132" s="10"/>
      <c r="B132" s="10" t="s">
        <v>53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188" customFormat="1" x14ac:dyDescent="0.2">
      <c r="A133" s="10"/>
      <c r="B133" s="10" t="s">
        <v>65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188" customFormat="1" ht="5.0999999999999996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188" customFormat="1" x14ac:dyDescent="0.2">
      <c r="A135" s="10"/>
      <c r="B135" s="10" t="s">
        <v>95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188" customFormat="1" ht="13.15" customHeight="1" x14ac:dyDescent="0.2">
      <c r="A136" s="10"/>
      <c r="B136" s="10" t="s">
        <v>99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s="188" customFormat="1" ht="5.0999999999999996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188" customFormat="1" ht="12.75" customHeight="1" x14ac:dyDescent="0.2">
      <c r="A138" s="10"/>
      <c r="B138" s="17" t="s">
        <v>122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188" customFormat="1" ht="5.0999999999999996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188" customFormat="1" x14ac:dyDescent="0.2">
      <c r="A140" s="10"/>
      <c r="B140" s="10" t="s">
        <v>105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s="188" customFormat="1" x14ac:dyDescent="0.2">
      <c r="A141" s="10"/>
      <c r="B141" s="10" t="s">
        <v>106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s="188" customForma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188" customForma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188" customForma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30" s="188" customForma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30" s="188" customForma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30" s="188" customForma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30" s="188" customForma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30" s="188" customForma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30" s="188" customForma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30" s="188" customForma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30" s="188" customForma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30" s="188" customForma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30" s="188" customForma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30" s="188" customForma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30" s="188" customForma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W156" s="2"/>
      <c r="X156" s="2"/>
      <c r="Y156" s="2"/>
    </row>
    <row r="157" spans="1:30" s="188" customForma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S157" s="2"/>
      <c r="T157" s="2"/>
      <c r="U157" s="2"/>
      <c r="V157" s="2"/>
      <c r="W157" s="2"/>
      <c r="X157" s="2"/>
      <c r="Y157" s="2"/>
    </row>
    <row r="158" spans="1:30" s="188" customForma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S158" s="2"/>
      <c r="T158" s="2"/>
      <c r="U158" s="2"/>
      <c r="V158" s="2"/>
      <c r="W158" s="2"/>
      <c r="X158" s="2"/>
      <c r="Y158" s="2"/>
    </row>
    <row r="159" spans="1:30" s="188" customForma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S159" s="2"/>
      <c r="T159" s="2"/>
      <c r="U159" s="2"/>
      <c r="V159" s="2"/>
      <c r="W159" s="2"/>
      <c r="X159" s="2"/>
      <c r="Y159" s="2"/>
    </row>
    <row r="160" spans="1:30" s="188" customForma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15" x14ac:dyDescent="0.2">
      <c r="A161" s="17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3"/>
      <c r="O161" s="233"/>
    </row>
    <row r="162" spans="1:15" x14ac:dyDescent="0.2">
      <c r="A162" s="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3"/>
      <c r="O162" s="233"/>
    </row>
    <row r="163" spans="1:15" x14ac:dyDescent="0.2">
      <c r="A163" s="17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3"/>
      <c r="O163" s="233"/>
    </row>
    <row r="164" spans="1:15" x14ac:dyDescent="0.2">
      <c r="A164" s="17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3"/>
      <c r="O164" s="233"/>
    </row>
    <row r="165" spans="1:15" x14ac:dyDescent="0.2">
      <c r="A165" s="17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3"/>
      <c r="O165" s="233"/>
    </row>
    <row r="166" spans="1:15" x14ac:dyDescent="0.2">
      <c r="A166" s="17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3"/>
      <c r="O166" s="233"/>
    </row>
    <row r="167" spans="1:15" x14ac:dyDescent="0.2">
      <c r="A167" s="17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3"/>
      <c r="O167" s="233"/>
    </row>
    <row r="168" spans="1:15" x14ac:dyDescent="0.2">
      <c r="A168" s="17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3"/>
      <c r="O168" s="233"/>
    </row>
    <row r="169" spans="1:15" x14ac:dyDescent="0.2">
      <c r="A169" s="17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3"/>
      <c r="O169" s="233"/>
    </row>
    <row r="170" spans="1:1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</sheetData>
  <sheetProtection algorithmName="SHA-512" hashValue="AsnPMGHBXAvBNQffRb/Wt/YrIbrRnHdUnl7S9cybIb+ve5oWtXYGQkIOvWMyzP+AZx+0b0OK7lq5C3tm8L+gwQ==" saltValue="eSiGIhg3rfXvRHuJQ8DnDQ==" spinCount="100000" sheet="1" objects="1" scenarios="1" selectLockedCells="1"/>
  <mergeCells count="72">
    <mergeCell ref="K26:L26"/>
    <mergeCell ref="K27:L27"/>
    <mergeCell ref="I44:J44"/>
    <mergeCell ref="B11:P11"/>
    <mergeCell ref="N19:O19"/>
    <mergeCell ref="A24:P24"/>
    <mergeCell ref="C25:D25"/>
    <mergeCell ref="G25:P25"/>
    <mergeCell ref="C13:D13"/>
    <mergeCell ref="J13:K13"/>
    <mergeCell ref="G26:I26"/>
    <mergeCell ref="G27:I27"/>
    <mergeCell ref="A34:P34"/>
    <mergeCell ref="I35:J35"/>
    <mergeCell ref="O35:P35"/>
    <mergeCell ref="I36:J36"/>
    <mergeCell ref="I45:J45"/>
    <mergeCell ref="I46:J46"/>
    <mergeCell ref="K53:P58"/>
    <mergeCell ref="I49:J49"/>
    <mergeCell ref="I50:J50"/>
    <mergeCell ref="I48:J48"/>
    <mergeCell ref="K52:L52"/>
    <mergeCell ref="I56:J56"/>
    <mergeCell ref="I47:J47"/>
    <mergeCell ref="I106:M106"/>
    <mergeCell ref="B57:H57"/>
    <mergeCell ref="I57:J57"/>
    <mergeCell ref="F58:G58"/>
    <mergeCell ref="G59:H59"/>
    <mergeCell ref="I60:J60"/>
    <mergeCell ref="B61:H61"/>
    <mergeCell ref="I61:J61"/>
    <mergeCell ref="A67:Q67"/>
    <mergeCell ref="I102:M102"/>
    <mergeCell ref="I103:M103"/>
    <mergeCell ref="I104:M104"/>
    <mergeCell ref="I105:M105"/>
    <mergeCell ref="K61:L61"/>
    <mergeCell ref="K59:P59"/>
    <mergeCell ref="K60:N60"/>
    <mergeCell ref="O60:P60"/>
    <mergeCell ref="C51:E51"/>
    <mergeCell ref="G51:H51"/>
    <mergeCell ref="C52:E52"/>
    <mergeCell ref="G52:H52"/>
    <mergeCell ref="C53:E53"/>
    <mergeCell ref="G53:H53"/>
    <mergeCell ref="C54:E54"/>
    <mergeCell ref="G54:H54"/>
    <mergeCell ref="C55:E55"/>
    <mergeCell ref="G55:H55"/>
    <mergeCell ref="I37:J37"/>
    <mergeCell ref="I38:J38"/>
    <mergeCell ref="I39:J39"/>
    <mergeCell ref="I41:J41"/>
    <mergeCell ref="I43:J43"/>
    <mergeCell ref="I40:J40"/>
    <mergeCell ref="B1:Q1"/>
    <mergeCell ref="A2:Q2"/>
    <mergeCell ref="B4:O4"/>
    <mergeCell ref="J5:K5"/>
    <mergeCell ref="O5:P5"/>
    <mergeCell ref="B8:F8"/>
    <mergeCell ref="B10:E10"/>
    <mergeCell ref="F10:N10"/>
    <mergeCell ref="O10:P10"/>
    <mergeCell ref="B6:F6"/>
    <mergeCell ref="G6:I6"/>
    <mergeCell ref="L6:N6"/>
    <mergeCell ref="O6:P6"/>
    <mergeCell ref="G7:H7"/>
  </mergeCells>
  <dataValidations count="3">
    <dataValidation type="list" allowBlank="1" showInputMessage="1" showErrorMessage="1" sqref="P26">
      <formula1>Reg</formula1>
    </dataValidation>
    <dataValidation type="list" allowBlank="1" showInputMessage="1" showErrorMessage="1" sqref="M26">
      <formula1>Air</formula1>
    </dataValidation>
    <dataValidation type="list" allowBlank="1" showInputMessage="1" showErrorMessage="1" sqref="G13 O13">
      <formula1>am_pm</formula1>
    </dataValidation>
  </dataValidations>
  <hyperlinks>
    <hyperlink ref="C17" r:id="rId1"/>
    <hyperlink ref="M18" r:id="rId2"/>
    <hyperlink ref="G14" r:id="rId3"/>
  </hyperlinks>
  <printOptions horizontalCentered="1" verticalCentered="1"/>
  <pageMargins left="0" right="0" top="0" bottom="0" header="0" footer="0"/>
  <pageSetup scale="93" fitToHeight="2" orientation="portrait" r:id="rId4"/>
  <headerFooter alignWithMargins="0"/>
  <rowBreaks count="1" manualBreakCount="1">
    <brk id="66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7" name="Check Box 1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10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8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9" name="Check Box 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47625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10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11" name="Check Box 6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104775</xdr:rowOff>
                  </from>
                  <to>
                    <xdr:col>16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2" name="Check Box 7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95250</xdr:rowOff>
                  </from>
                  <to>
                    <xdr:col>10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3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466725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4" name="Check Box 9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209550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5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6" name="Check Box 12">
              <controlPr defaultSize="0" autoFill="0" autoLine="0" autoPict="0">
                <anchor moveWithCells="1">
                  <from>
                    <xdr:col>11</xdr:col>
                    <xdr:colOff>209550</xdr:colOff>
                    <xdr:row>5</xdr:row>
                    <xdr:rowOff>123825</xdr:rowOff>
                  </from>
                  <to>
                    <xdr:col>16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8:J17"/>
  <sheetViews>
    <sheetView workbookViewId="0">
      <selection activeCell="H24" sqref="H24"/>
    </sheetView>
  </sheetViews>
  <sheetFormatPr defaultRowHeight="12.75" x14ac:dyDescent="0.2"/>
  <sheetData>
    <row r="8" spans="3:10" x14ac:dyDescent="0.2">
      <c r="C8" t="s">
        <v>63</v>
      </c>
    </row>
    <row r="9" spans="3:10" x14ac:dyDescent="0.2">
      <c r="C9" t="s">
        <v>64</v>
      </c>
    </row>
    <row r="13" spans="3:10" x14ac:dyDescent="0.2">
      <c r="C13" s="4" t="s">
        <v>13</v>
      </c>
      <c r="D13" s="4" t="s">
        <v>71</v>
      </c>
      <c r="E13" s="4" t="s">
        <v>72</v>
      </c>
      <c r="F13" s="4" t="s">
        <v>73</v>
      </c>
      <c r="G13" s="4" t="s">
        <v>74</v>
      </c>
      <c r="H13" s="4" t="s">
        <v>75</v>
      </c>
      <c r="I13" s="4" t="s">
        <v>76</v>
      </c>
      <c r="J13" s="4" t="s">
        <v>15</v>
      </c>
    </row>
    <row r="14" spans="3:10" x14ac:dyDescent="0.2">
      <c r="C14" s="3">
        <v>223010</v>
      </c>
      <c r="D14" s="3">
        <v>223040</v>
      </c>
      <c r="E14" s="3">
        <v>223040</v>
      </c>
      <c r="F14" s="3">
        <v>223040</v>
      </c>
      <c r="G14" s="3">
        <v>223110</v>
      </c>
      <c r="H14" s="3">
        <v>223140</v>
      </c>
      <c r="I14" s="3">
        <v>234510</v>
      </c>
      <c r="J14" s="3">
        <v>223170</v>
      </c>
    </row>
    <row r="15" spans="3:10" x14ac:dyDescent="0.2">
      <c r="C15" s="3">
        <v>223020</v>
      </c>
      <c r="D15" s="3">
        <v>223050</v>
      </c>
      <c r="E15" s="3">
        <v>223050</v>
      </c>
      <c r="F15" s="3">
        <v>223050</v>
      </c>
      <c r="G15" s="3">
        <v>223120</v>
      </c>
      <c r="H15" s="3">
        <v>223150</v>
      </c>
      <c r="I15" s="3">
        <v>234520</v>
      </c>
      <c r="J15" s="3">
        <v>223180</v>
      </c>
    </row>
    <row r="16" spans="3:10" x14ac:dyDescent="0.2">
      <c r="C16" s="3">
        <v>223030</v>
      </c>
      <c r="D16" s="3">
        <v>223060</v>
      </c>
      <c r="E16" s="3">
        <v>223060</v>
      </c>
      <c r="F16" s="3">
        <v>223060</v>
      </c>
      <c r="G16" s="3">
        <v>223130</v>
      </c>
      <c r="H16" s="3">
        <v>223160</v>
      </c>
      <c r="I16" s="3">
        <v>234530</v>
      </c>
      <c r="J16" s="3">
        <v>223190</v>
      </c>
    </row>
    <row r="17" spans="3:10" x14ac:dyDescent="0.2">
      <c r="C17" s="3">
        <v>223220</v>
      </c>
      <c r="D17" s="3">
        <v>223220</v>
      </c>
      <c r="E17" s="3">
        <v>223220</v>
      </c>
      <c r="F17" s="3">
        <v>223220</v>
      </c>
      <c r="G17" s="3">
        <v>223320</v>
      </c>
      <c r="H17" s="3">
        <v>223320</v>
      </c>
      <c r="I17" s="3">
        <v>223320</v>
      </c>
      <c r="J17" s="3">
        <v>223320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D12" sqref="D12"/>
    </sheetView>
  </sheetViews>
  <sheetFormatPr defaultRowHeight="12.75" x14ac:dyDescent="0.2"/>
  <cols>
    <col min="1" max="1" width="10.7109375" bestFit="1" customWidth="1"/>
  </cols>
  <sheetData>
    <row r="1" spans="1:1" x14ac:dyDescent="0.2">
      <c r="A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"/>
  <sheetViews>
    <sheetView workbookViewId="0">
      <selection activeCell="A3" sqref="A3:XFD3"/>
    </sheetView>
  </sheetViews>
  <sheetFormatPr defaultRowHeight="12.75" x14ac:dyDescent="0.2"/>
  <cols>
    <col min="1" max="1" width="9.140625" style="163"/>
  </cols>
  <sheetData>
    <row r="1" spans="1:1" x14ac:dyDescent="0.2">
      <c r="A1" s="163">
        <v>8.3000000000000007</v>
      </c>
    </row>
    <row r="2" spans="1:1" x14ac:dyDescent="0.2">
      <c r="A2" s="163">
        <v>10.9</v>
      </c>
    </row>
    <row r="3" spans="1:1" x14ac:dyDescent="0.2">
      <c r="A3" s="163">
        <v>18.7</v>
      </c>
    </row>
    <row r="4" spans="1:1" x14ac:dyDescent="0.2">
      <c r="A4" s="163">
        <v>21.3</v>
      </c>
    </row>
  </sheetData>
  <sheetProtection algorithmName="SHA-512" hashValue="/GW/fqDUvjeIplwVF/Pv/Zg8LpJmiiTRd+h/DqrojY/cLUjzhWLVq71Q2RwAs7EjdhvCGnLN5CKTfHDE03xRCQ==" saltValue="mudeOcSB93Y0qMCOvAvUX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TRV1 Calculated</vt:lpstr>
      <vt:lpstr>TRV1 Uncalculated</vt:lpstr>
      <vt:lpstr>Sheet1</vt:lpstr>
      <vt:lpstr>Sheet2</vt:lpstr>
      <vt:lpstr>Sheet3</vt:lpstr>
      <vt:lpstr>Sheet4</vt:lpstr>
      <vt:lpstr>acct_codes</vt:lpstr>
      <vt:lpstr>Air</vt:lpstr>
      <vt:lpstr>am_pm</vt:lpstr>
      <vt:lpstr>Breakfast</vt:lpstr>
      <vt:lpstr>Dinner</vt:lpstr>
      <vt:lpstr>Lunch</vt:lpstr>
      <vt:lpstr>'TRV1 Calculated'!Print_Area</vt:lpstr>
      <vt:lpstr>'TRV1 Uncalculated'!Print_Area</vt:lpstr>
      <vt:lpstr>Reg</vt:lpstr>
    </vt:vector>
  </TitlesOfParts>
  <Company>UNCG - Microsoft Select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csvuser</dc:creator>
  <cp:lastModifiedBy>Cynthia Mejia</cp:lastModifiedBy>
  <cp:lastPrinted>2016-08-05T13:35:35Z</cp:lastPrinted>
  <dcterms:created xsi:type="dcterms:W3CDTF">2004-07-20T20:31:03Z</dcterms:created>
  <dcterms:modified xsi:type="dcterms:W3CDTF">2017-06-02T20:36:59Z</dcterms:modified>
</cp:coreProperties>
</file>